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40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88" i="1" l="1"/>
  <c r="B88" i="1"/>
  <c r="T88" i="1" s="1"/>
  <c r="A88" i="1"/>
  <c r="Y88" i="1" s="1"/>
  <c r="K87" i="1"/>
  <c r="J87" i="1"/>
  <c r="L87" i="1" s="1"/>
  <c r="I87" i="1"/>
  <c r="B87" i="1"/>
  <c r="M87" i="1" s="1"/>
  <c r="A87" i="1"/>
  <c r="Y87" i="1" s="1"/>
  <c r="M86" i="1"/>
  <c r="K86" i="1"/>
  <c r="J86" i="1"/>
  <c r="L86" i="1" s="1"/>
  <c r="N86" i="1" s="1"/>
  <c r="O86" i="1" s="1"/>
  <c r="P86" i="1" s="1"/>
  <c r="I86" i="1"/>
  <c r="B86" i="1"/>
  <c r="T86" i="1" s="1"/>
  <c r="A86" i="1"/>
  <c r="Y86" i="1" s="1"/>
  <c r="Y85" i="1"/>
  <c r="Z85" i="1" s="1"/>
  <c r="AA85" i="1" s="1"/>
  <c r="X85" i="1"/>
  <c r="Q85" i="1"/>
  <c r="I85" i="1"/>
  <c r="B85" i="1"/>
  <c r="M85" i="1" s="1"/>
  <c r="A85" i="1"/>
  <c r="I84" i="1"/>
  <c r="B84" i="1"/>
  <c r="T84" i="1" s="1"/>
  <c r="A84" i="1"/>
  <c r="X84" i="1" s="1"/>
  <c r="K83" i="1"/>
  <c r="J83" i="1"/>
  <c r="L83" i="1" s="1"/>
  <c r="I83" i="1"/>
  <c r="B83" i="1"/>
  <c r="M83" i="1" s="1"/>
  <c r="N83" i="1" s="1"/>
  <c r="O83" i="1" s="1"/>
  <c r="P83" i="1" s="1"/>
  <c r="A83" i="1"/>
  <c r="Z82" i="1"/>
  <c r="AA82" i="1" s="1"/>
  <c r="Y82" i="1"/>
  <c r="Q82" i="1"/>
  <c r="I82" i="1"/>
  <c r="B82" i="1"/>
  <c r="M82" i="1" s="1"/>
  <c r="A82" i="1"/>
  <c r="X82" i="1" s="1"/>
  <c r="T81" i="1"/>
  <c r="K81" i="1"/>
  <c r="U81" i="1" s="1"/>
  <c r="J81" i="1"/>
  <c r="L81" i="1" s="1"/>
  <c r="N81" i="1" s="1"/>
  <c r="O81" i="1" s="1"/>
  <c r="P81" i="1" s="1"/>
  <c r="I81" i="1"/>
  <c r="B81" i="1"/>
  <c r="M81" i="1" s="1"/>
  <c r="A81" i="1"/>
  <c r="X81" i="1" s="1"/>
  <c r="M80" i="1"/>
  <c r="N80" i="1" s="1"/>
  <c r="O80" i="1" s="1"/>
  <c r="P80" i="1" s="1"/>
  <c r="K80" i="1"/>
  <c r="J80" i="1"/>
  <c r="L80" i="1" s="1"/>
  <c r="I80" i="1"/>
  <c r="B80" i="1"/>
  <c r="T80" i="1" s="1"/>
  <c r="A80" i="1"/>
  <c r="X80" i="1" s="1"/>
  <c r="Z79" i="1"/>
  <c r="AA79" i="1" s="1"/>
  <c r="Y79" i="1"/>
  <c r="X79" i="1"/>
  <c r="U79" i="1"/>
  <c r="T79" i="1"/>
  <c r="V79" i="1" s="1"/>
  <c r="W79" i="1" s="1"/>
  <c r="Q79" i="1"/>
  <c r="R79" i="1" s="1"/>
  <c r="S79" i="1" s="1"/>
  <c r="J79" i="1"/>
  <c r="L79" i="1" s="1"/>
  <c r="I79" i="1"/>
  <c r="B79" i="1"/>
  <c r="K79" i="1" s="1"/>
  <c r="A79" i="1"/>
  <c r="X78" i="1"/>
  <c r="I78" i="1"/>
  <c r="B78" i="1"/>
  <c r="J78" i="1" s="1"/>
  <c r="A78" i="1"/>
  <c r="Y78" i="1" s="1"/>
  <c r="Z78" i="1" s="1"/>
  <c r="AA78" i="1" s="1"/>
  <c r="T77" i="1"/>
  <c r="K77" i="1"/>
  <c r="J77" i="1"/>
  <c r="L77" i="1" s="1"/>
  <c r="N77" i="1" s="1"/>
  <c r="O77" i="1" s="1"/>
  <c r="P77" i="1" s="1"/>
  <c r="I77" i="1"/>
  <c r="B77" i="1"/>
  <c r="M77" i="1" s="1"/>
  <c r="A77" i="1"/>
  <c r="X77" i="1" s="1"/>
  <c r="M76" i="1"/>
  <c r="K76" i="1"/>
  <c r="J76" i="1"/>
  <c r="I76" i="1"/>
  <c r="B76" i="1"/>
  <c r="T76" i="1" s="1"/>
  <c r="A76" i="1"/>
  <c r="X76" i="1" s="1"/>
  <c r="Z75" i="1"/>
  <c r="AA75" i="1" s="1"/>
  <c r="Y75" i="1"/>
  <c r="X75" i="1"/>
  <c r="U75" i="1"/>
  <c r="T75" i="1"/>
  <c r="V75" i="1" s="1"/>
  <c r="W75" i="1" s="1"/>
  <c r="Q75" i="1"/>
  <c r="J75" i="1"/>
  <c r="L75" i="1" s="1"/>
  <c r="I75" i="1"/>
  <c r="B75" i="1"/>
  <c r="K75" i="1" s="1"/>
  <c r="A75" i="1"/>
  <c r="X74" i="1"/>
  <c r="M74" i="1"/>
  <c r="I74" i="1"/>
  <c r="B74" i="1"/>
  <c r="A74" i="1"/>
  <c r="Y74" i="1" s="1"/>
  <c r="Z73" i="1"/>
  <c r="AA73" i="1" s="1"/>
  <c r="X73" i="1"/>
  <c r="T73" i="1"/>
  <c r="N73" i="1"/>
  <c r="O73" i="1" s="1"/>
  <c r="P73" i="1" s="1"/>
  <c r="M73" i="1"/>
  <c r="K73" i="1"/>
  <c r="J73" i="1"/>
  <c r="L73" i="1" s="1"/>
  <c r="I73" i="1"/>
  <c r="B73" i="1"/>
  <c r="A73" i="1"/>
  <c r="Y73" i="1" s="1"/>
  <c r="Z72" i="1"/>
  <c r="AA72" i="1" s="1"/>
  <c r="Y72" i="1"/>
  <c r="X72" i="1"/>
  <c r="Q72" i="1"/>
  <c r="R72" i="1" s="1"/>
  <c r="S72" i="1" s="1"/>
  <c r="L72" i="1"/>
  <c r="J72" i="1"/>
  <c r="I72" i="1"/>
  <c r="B72" i="1"/>
  <c r="K72" i="1" s="1"/>
  <c r="A72" i="1"/>
  <c r="Y71" i="1"/>
  <c r="Z71" i="1" s="1"/>
  <c r="AA71" i="1" s="1"/>
  <c r="X71" i="1"/>
  <c r="Q71" i="1"/>
  <c r="M71" i="1"/>
  <c r="I71" i="1"/>
  <c r="B71" i="1"/>
  <c r="T71" i="1" s="1"/>
  <c r="A71" i="1"/>
  <c r="X70" i="1"/>
  <c r="I70" i="1"/>
  <c r="B70" i="1"/>
  <c r="T70" i="1" s="1"/>
  <c r="A70" i="1"/>
  <c r="K69" i="1"/>
  <c r="U69" i="1" s="1"/>
  <c r="J69" i="1"/>
  <c r="I69" i="1"/>
  <c r="B69" i="1"/>
  <c r="T69" i="1" s="1"/>
  <c r="V69" i="1" s="1"/>
  <c r="W69" i="1" s="1"/>
  <c r="A69" i="1"/>
  <c r="AA68" i="1"/>
  <c r="Y68" i="1"/>
  <c r="X68" i="1"/>
  <c r="Q68" i="1"/>
  <c r="J68" i="1"/>
  <c r="I68" i="1"/>
  <c r="B68" i="1"/>
  <c r="K68" i="1" s="1"/>
  <c r="A68" i="1"/>
  <c r="Y67" i="1"/>
  <c r="X67" i="1"/>
  <c r="M67" i="1"/>
  <c r="I67" i="1"/>
  <c r="B67" i="1"/>
  <c r="A67" i="1"/>
  <c r="Q67" i="1" s="1"/>
  <c r="T66" i="1"/>
  <c r="J66" i="1"/>
  <c r="I66" i="1"/>
  <c r="B66" i="1"/>
  <c r="M66" i="1" s="1"/>
  <c r="A66" i="1"/>
  <c r="X66" i="1" s="1"/>
  <c r="Z65" i="1"/>
  <c r="AA65" i="1" s="1"/>
  <c r="Y65" i="1"/>
  <c r="O65" i="1"/>
  <c r="P65" i="1" s="1"/>
  <c r="M65" i="1"/>
  <c r="K65" i="1"/>
  <c r="J65" i="1"/>
  <c r="L65" i="1" s="1"/>
  <c r="N65" i="1" s="1"/>
  <c r="I65" i="1"/>
  <c r="B65" i="1"/>
  <c r="T65" i="1" s="1"/>
  <c r="U65" i="1" s="1"/>
  <c r="A65" i="1"/>
  <c r="X65" i="1" s="1"/>
  <c r="Z64" i="1"/>
  <c r="AA64" i="1" s="1"/>
  <c r="Y64" i="1"/>
  <c r="X64" i="1"/>
  <c r="Q64" i="1"/>
  <c r="M64" i="1"/>
  <c r="J64" i="1"/>
  <c r="I64" i="1"/>
  <c r="B64" i="1"/>
  <c r="A64" i="1"/>
  <c r="X63" i="1"/>
  <c r="K63" i="1"/>
  <c r="I63" i="1"/>
  <c r="B63" i="1"/>
  <c r="M63" i="1" s="1"/>
  <c r="A63" i="1"/>
  <c r="Y63" i="1" s="1"/>
  <c r="Z63" i="1" s="1"/>
  <c r="AA63" i="1" s="1"/>
  <c r="T62" i="1"/>
  <c r="V62" i="1" s="1"/>
  <c r="W62" i="1" s="1"/>
  <c r="Q62" i="1"/>
  <c r="R62" i="1" s="1"/>
  <c r="M62" i="1"/>
  <c r="K62" i="1"/>
  <c r="U62" i="1" s="1"/>
  <c r="I62" i="1"/>
  <c r="B62" i="1"/>
  <c r="J62" i="1" s="1"/>
  <c r="A62" i="1"/>
  <c r="Y62" i="1" s="1"/>
  <c r="T61" i="1"/>
  <c r="V61" i="1" s="1"/>
  <c r="W61" i="1" s="1"/>
  <c r="M61" i="1"/>
  <c r="K61" i="1"/>
  <c r="U61" i="1" s="1"/>
  <c r="J61" i="1"/>
  <c r="I61" i="1"/>
  <c r="B61" i="1"/>
  <c r="A61" i="1"/>
  <c r="Y61" i="1" s="1"/>
  <c r="AA60" i="1"/>
  <c r="M60" i="1"/>
  <c r="K60" i="1"/>
  <c r="I60" i="1"/>
  <c r="B60" i="1"/>
  <c r="J60" i="1" s="1"/>
  <c r="L60" i="1" s="1"/>
  <c r="N60" i="1" s="1"/>
  <c r="O60" i="1" s="1"/>
  <c r="P60" i="1" s="1"/>
  <c r="A60" i="1"/>
  <c r="X60" i="1" s="1"/>
  <c r="X59" i="1"/>
  <c r="Z59" i="1" s="1"/>
  <c r="AA59" i="1" s="1"/>
  <c r="I59" i="1"/>
  <c r="B59" i="1"/>
  <c r="A59" i="1"/>
  <c r="Y59" i="1" s="1"/>
  <c r="M58" i="1"/>
  <c r="K58" i="1"/>
  <c r="U58" i="1" s="1"/>
  <c r="J58" i="1"/>
  <c r="I58" i="1"/>
  <c r="B58" i="1"/>
  <c r="T58" i="1" s="1"/>
  <c r="A58" i="1"/>
  <c r="X58" i="1" s="1"/>
  <c r="Y57" i="1"/>
  <c r="X57" i="1"/>
  <c r="Z57" i="1" s="1"/>
  <c r="AA57" i="1" s="1"/>
  <c r="Q57" i="1"/>
  <c r="I57" i="1"/>
  <c r="B57" i="1"/>
  <c r="K57" i="1" s="1"/>
  <c r="A57" i="1"/>
  <c r="Y56" i="1"/>
  <c r="U56" i="1"/>
  <c r="T56" i="1"/>
  <c r="K56" i="1"/>
  <c r="J56" i="1"/>
  <c r="L56" i="1" s="1"/>
  <c r="N56" i="1" s="1"/>
  <c r="O56" i="1" s="1"/>
  <c r="P56" i="1" s="1"/>
  <c r="I56" i="1"/>
  <c r="B56" i="1"/>
  <c r="M56" i="1" s="1"/>
  <c r="A56" i="1"/>
  <c r="Q56" i="1" s="1"/>
  <c r="Y55" i="1"/>
  <c r="Q55" i="1"/>
  <c r="R55" i="1" s="1"/>
  <c r="J55" i="1"/>
  <c r="I55" i="1"/>
  <c r="B55" i="1"/>
  <c r="A55" i="1"/>
  <c r="X55" i="1" s="1"/>
  <c r="Y54" i="1"/>
  <c r="X54" i="1"/>
  <c r="T54" i="1"/>
  <c r="M54" i="1"/>
  <c r="I54" i="1"/>
  <c r="B54" i="1"/>
  <c r="A54" i="1"/>
  <c r="Q54" i="1" s="1"/>
  <c r="T53" i="1"/>
  <c r="K53" i="1"/>
  <c r="J53" i="1"/>
  <c r="L53" i="1" s="1"/>
  <c r="N53" i="1" s="1"/>
  <c r="O53" i="1" s="1"/>
  <c r="P53" i="1" s="1"/>
  <c r="I53" i="1"/>
  <c r="B53" i="1"/>
  <c r="M53" i="1" s="1"/>
  <c r="A53" i="1"/>
  <c r="M52" i="1"/>
  <c r="K52" i="1"/>
  <c r="U52" i="1" s="1"/>
  <c r="J52" i="1"/>
  <c r="I52" i="1"/>
  <c r="B52" i="1"/>
  <c r="T52" i="1" s="1"/>
  <c r="A52" i="1"/>
  <c r="Y51" i="1"/>
  <c r="Z51" i="1" s="1"/>
  <c r="AA51" i="1" s="1"/>
  <c r="X51" i="1"/>
  <c r="T51" i="1"/>
  <c r="Q51" i="1"/>
  <c r="R51" i="1" s="1"/>
  <c r="S51" i="1" s="1"/>
  <c r="J51" i="1"/>
  <c r="L51" i="1" s="1"/>
  <c r="I51" i="1"/>
  <c r="B51" i="1"/>
  <c r="K51" i="1" s="1"/>
  <c r="U51" i="1" s="1"/>
  <c r="A51" i="1"/>
  <c r="I50" i="1"/>
  <c r="B50" i="1"/>
  <c r="J50" i="1" s="1"/>
  <c r="A50" i="1"/>
  <c r="Y50" i="1" s="1"/>
  <c r="X49" i="1"/>
  <c r="Z49" i="1" s="1"/>
  <c r="AA49" i="1" s="1"/>
  <c r="T49" i="1"/>
  <c r="M49" i="1"/>
  <c r="K49" i="1"/>
  <c r="J49" i="1"/>
  <c r="I49" i="1"/>
  <c r="B49" i="1"/>
  <c r="A49" i="1"/>
  <c r="Y49" i="1" s="1"/>
  <c r="Y48" i="1"/>
  <c r="K48" i="1"/>
  <c r="I48" i="1"/>
  <c r="B48" i="1"/>
  <c r="J48" i="1" s="1"/>
  <c r="L48" i="1" s="1"/>
  <c r="A48" i="1"/>
  <c r="X48" i="1" s="1"/>
  <c r="Z48" i="1" s="1"/>
  <c r="AA48" i="1" s="1"/>
  <c r="T47" i="1"/>
  <c r="V47" i="1" s="1"/>
  <c r="W47" i="1" s="1"/>
  <c r="M47" i="1"/>
  <c r="K47" i="1"/>
  <c r="U47" i="1" s="1"/>
  <c r="J47" i="1"/>
  <c r="I47" i="1"/>
  <c r="B47" i="1"/>
  <c r="A47" i="1"/>
  <c r="Y47" i="1" s="1"/>
  <c r="Y46" i="1"/>
  <c r="Z46" i="1" s="1"/>
  <c r="AA46" i="1" s="1"/>
  <c r="X46" i="1"/>
  <c r="T46" i="1"/>
  <c r="Q46" i="1"/>
  <c r="I46" i="1"/>
  <c r="B46" i="1"/>
  <c r="K46" i="1" s="1"/>
  <c r="U46" i="1" s="1"/>
  <c r="A46" i="1"/>
  <c r="T45" i="1"/>
  <c r="Q45" i="1"/>
  <c r="R45" i="1" s="1"/>
  <c r="S45" i="1" s="1"/>
  <c r="K45" i="1"/>
  <c r="U45" i="1" s="1"/>
  <c r="I45" i="1"/>
  <c r="B45" i="1"/>
  <c r="J45" i="1" s="1"/>
  <c r="A45" i="1"/>
  <c r="X44" i="1"/>
  <c r="I44" i="1"/>
  <c r="B44" i="1"/>
  <c r="A44" i="1"/>
  <c r="K43" i="1"/>
  <c r="I43" i="1"/>
  <c r="B43" i="1"/>
  <c r="A43" i="1"/>
  <c r="Q43" i="1" s="1"/>
  <c r="M42" i="1"/>
  <c r="K42" i="1"/>
  <c r="J42" i="1"/>
  <c r="I42" i="1"/>
  <c r="B42" i="1"/>
  <c r="T42" i="1" s="1"/>
  <c r="A42" i="1"/>
  <c r="Y41" i="1"/>
  <c r="K41" i="1"/>
  <c r="I41" i="1"/>
  <c r="B41" i="1"/>
  <c r="J41" i="1" s="1"/>
  <c r="L41" i="1" s="1"/>
  <c r="A41" i="1"/>
  <c r="X41" i="1" s="1"/>
  <c r="Z41" i="1" s="1"/>
  <c r="AA41" i="1" s="1"/>
  <c r="I40" i="1"/>
  <c r="B40" i="1"/>
  <c r="M40" i="1" s="1"/>
  <c r="A40" i="1"/>
  <c r="X40" i="1" s="1"/>
  <c r="Z39" i="1"/>
  <c r="AA39" i="1" s="1"/>
  <c r="Y39" i="1"/>
  <c r="M39" i="1"/>
  <c r="K39" i="1"/>
  <c r="J39" i="1"/>
  <c r="L39" i="1" s="1"/>
  <c r="N39" i="1" s="1"/>
  <c r="O39" i="1" s="1"/>
  <c r="P39" i="1" s="1"/>
  <c r="I39" i="1"/>
  <c r="B39" i="1"/>
  <c r="T39" i="1" s="1"/>
  <c r="U39" i="1" s="1"/>
  <c r="A39" i="1"/>
  <c r="X39" i="1" s="1"/>
  <c r="Y38" i="1"/>
  <c r="X38" i="1"/>
  <c r="Z38" i="1" s="1"/>
  <c r="AA38" i="1" s="1"/>
  <c r="Q38" i="1"/>
  <c r="I38" i="1"/>
  <c r="B38" i="1"/>
  <c r="K38" i="1" s="1"/>
  <c r="A38" i="1"/>
  <c r="Y37" i="1"/>
  <c r="X37" i="1"/>
  <c r="K37" i="1"/>
  <c r="I37" i="1"/>
  <c r="B37" i="1"/>
  <c r="J37" i="1" s="1"/>
  <c r="L37" i="1" s="1"/>
  <c r="A37" i="1"/>
  <c r="Q37" i="1" s="1"/>
  <c r="R37" i="1" s="1"/>
  <c r="S37" i="1" s="1"/>
  <c r="I36" i="1"/>
  <c r="B36" i="1"/>
  <c r="M36" i="1" s="1"/>
  <c r="A36" i="1"/>
  <c r="X36" i="1" s="1"/>
  <c r="Z35" i="1"/>
  <c r="AA35" i="1" s="1"/>
  <c r="Y35" i="1"/>
  <c r="U35" i="1"/>
  <c r="M35" i="1"/>
  <c r="K35" i="1"/>
  <c r="J35" i="1"/>
  <c r="L35" i="1" s="1"/>
  <c r="N35" i="1" s="1"/>
  <c r="O35" i="1" s="1"/>
  <c r="P35" i="1" s="1"/>
  <c r="I35" i="1"/>
  <c r="B35" i="1"/>
  <c r="T35" i="1" s="1"/>
  <c r="V35" i="1" s="1"/>
  <c r="W35" i="1" s="1"/>
  <c r="A35" i="1"/>
  <c r="X35" i="1" s="1"/>
  <c r="Y34" i="1"/>
  <c r="X34" i="1"/>
  <c r="Z34" i="1" s="1"/>
  <c r="AA34" i="1" s="1"/>
  <c r="Q34" i="1"/>
  <c r="I34" i="1"/>
  <c r="B34" i="1"/>
  <c r="K34" i="1" s="1"/>
  <c r="A34" i="1"/>
  <c r="X33" i="1"/>
  <c r="K33" i="1"/>
  <c r="I33" i="1"/>
  <c r="B33" i="1"/>
  <c r="J33" i="1" s="1"/>
  <c r="L33" i="1" s="1"/>
  <c r="A33" i="1"/>
  <c r="Y33" i="1" s="1"/>
  <c r="Z33" i="1" s="1"/>
  <c r="AA33" i="1" s="1"/>
  <c r="I32" i="1"/>
  <c r="B32" i="1"/>
  <c r="M32" i="1" s="1"/>
  <c r="A32" i="1"/>
  <c r="X32" i="1" s="1"/>
  <c r="U31" i="1"/>
  <c r="M31" i="1"/>
  <c r="K31" i="1"/>
  <c r="J31" i="1"/>
  <c r="L31" i="1" s="1"/>
  <c r="N31" i="1" s="1"/>
  <c r="O31" i="1" s="1"/>
  <c r="P31" i="1" s="1"/>
  <c r="I31" i="1"/>
  <c r="B31" i="1"/>
  <c r="T31" i="1" s="1"/>
  <c r="V31" i="1" s="1"/>
  <c r="W31" i="1" s="1"/>
  <c r="A31" i="1"/>
  <c r="X31" i="1" s="1"/>
  <c r="Y30" i="1"/>
  <c r="X30" i="1"/>
  <c r="Z30" i="1" s="1"/>
  <c r="AA30" i="1" s="1"/>
  <c r="Q30" i="1"/>
  <c r="I30" i="1"/>
  <c r="B30" i="1"/>
  <c r="K30" i="1" s="1"/>
  <c r="A30" i="1"/>
  <c r="X29" i="1"/>
  <c r="K29" i="1"/>
  <c r="I29" i="1"/>
  <c r="B29" i="1"/>
  <c r="J29" i="1" s="1"/>
  <c r="L29" i="1" s="1"/>
  <c r="A29" i="1"/>
  <c r="Y29" i="1" s="1"/>
  <c r="Z29" i="1" s="1"/>
  <c r="AA29" i="1" s="1"/>
  <c r="X28" i="1"/>
  <c r="I28" i="1"/>
  <c r="B28" i="1"/>
  <c r="M28" i="1" s="1"/>
  <c r="A28" i="1"/>
  <c r="U27" i="1"/>
  <c r="M27" i="1"/>
  <c r="K27" i="1"/>
  <c r="J27" i="1"/>
  <c r="L27" i="1" s="1"/>
  <c r="N27" i="1" s="1"/>
  <c r="O27" i="1" s="1"/>
  <c r="P27" i="1" s="1"/>
  <c r="I27" i="1"/>
  <c r="B27" i="1"/>
  <c r="T27" i="1" s="1"/>
  <c r="V27" i="1" s="1"/>
  <c r="W27" i="1" s="1"/>
  <c r="A27" i="1"/>
  <c r="X27" i="1" s="1"/>
  <c r="I26" i="1"/>
  <c r="B26" i="1"/>
  <c r="J26" i="1" s="1"/>
  <c r="A26" i="1"/>
  <c r="Y26" i="1" s="1"/>
  <c r="X25" i="1"/>
  <c r="T25" i="1"/>
  <c r="K25" i="1"/>
  <c r="U25" i="1" s="1"/>
  <c r="V25" i="1" s="1"/>
  <c r="W25" i="1" s="1"/>
  <c r="J25" i="1"/>
  <c r="L25" i="1" s="1"/>
  <c r="N25" i="1" s="1"/>
  <c r="O25" i="1" s="1"/>
  <c r="P25" i="1" s="1"/>
  <c r="I25" i="1"/>
  <c r="B25" i="1"/>
  <c r="M25" i="1" s="1"/>
  <c r="A25" i="1"/>
  <c r="M24" i="1"/>
  <c r="K24" i="1"/>
  <c r="U24" i="1" s="1"/>
  <c r="V24" i="1" s="1"/>
  <c r="W24" i="1" s="1"/>
  <c r="J24" i="1"/>
  <c r="I24" i="1"/>
  <c r="B24" i="1"/>
  <c r="T24" i="1" s="1"/>
  <c r="A24" i="1"/>
  <c r="X24" i="1" s="1"/>
  <c r="Y23" i="1"/>
  <c r="Z23" i="1" s="1"/>
  <c r="AA23" i="1" s="1"/>
  <c r="X23" i="1"/>
  <c r="T23" i="1"/>
  <c r="Q23" i="1"/>
  <c r="R23" i="1" s="1"/>
  <c r="S23" i="1" s="1"/>
  <c r="L23" i="1"/>
  <c r="J23" i="1"/>
  <c r="I23" i="1"/>
  <c r="B23" i="1"/>
  <c r="K23" i="1" s="1"/>
  <c r="A23" i="1"/>
  <c r="T22" i="1"/>
  <c r="I22" i="1"/>
  <c r="B22" i="1"/>
  <c r="J22" i="1" s="1"/>
  <c r="A22" i="1"/>
  <c r="Q22" i="1" s="1"/>
  <c r="R22" i="1" s="1"/>
  <c r="S22" i="1" s="1"/>
  <c r="X21" i="1"/>
  <c r="T21" i="1"/>
  <c r="K21" i="1"/>
  <c r="J21" i="1"/>
  <c r="L21" i="1" s="1"/>
  <c r="N21" i="1" s="1"/>
  <c r="O21" i="1" s="1"/>
  <c r="P21" i="1" s="1"/>
  <c r="I21" i="1"/>
  <c r="B21" i="1"/>
  <c r="M21" i="1" s="1"/>
  <c r="A21" i="1"/>
  <c r="M20" i="1"/>
  <c r="K20" i="1"/>
  <c r="U20" i="1" s="1"/>
  <c r="V20" i="1" s="1"/>
  <c r="W20" i="1" s="1"/>
  <c r="J20" i="1"/>
  <c r="I20" i="1"/>
  <c r="B20" i="1"/>
  <c r="T20" i="1" s="1"/>
  <c r="A20" i="1"/>
  <c r="X20" i="1" s="1"/>
  <c r="Y19" i="1"/>
  <c r="Z19" i="1" s="1"/>
  <c r="AA19" i="1" s="1"/>
  <c r="I19" i="1"/>
  <c r="B19" i="1"/>
  <c r="J19" i="1" s="1"/>
  <c r="A19" i="1"/>
  <c r="X19" i="1" s="1"/>
  <c r="T18" i="1"/>
  <c r="K18" i="1"/>
  <c r="J18" i="1"/>
  <c r="L18" i="1" s="1"/>
  <c r="N18" i="1" s="1"/>
  <c r="O18" i="1" s="1"/>
  <c r="P18" i="1" s="1"/>
  <c r="I18" i="1"/>
  <c r="B18" i="1"/>
  <c r="M18" i="1" s="1"/>
  <c r="A18" i="1"/>
  <c r="V18" i="1" l="1"/>
  <c r="W18" i="1" s="1"/>
  <c r="M19" i="1"/>
  <c r="T19" i="1"/>
  <c r="Q24" i="1"/>
  <c r="R24" i="1" s="1"/>
  <c r="S24" i="1" s="1"/>
  <c r="Q26" i="1"/>
  <c r="R26" i="1" s="1"/>
  <c r="X26" i="1"/>
  <c r="Z26" i="1" s="1"/>
  <c r="AA26" i="1" s="1"/>
  <c r="U18" i="1"/>
  <c r="M22" i="1"/>
  <c r="X22" i="1"/>
  <c r="U23" i="1"/>
  <c r="V23" i="1" s="1"/>
  <c r="W23" i="1" s="1"/>
  <c r="M26" i="1"/>
  <c r="T26" i="1"/>
  <c r="Q27" i="1"/>
  <c r="R27" i="1" s="1"/>
  <c r="S27" i="1" s="1"/>
  <c r="Q29" i="1"/>
  <c r="R29" i="1" s="1"/>
  <c r="S29" i="1" s="1"/>
  <c r="T30" i="1"/>
  <c r="Q31" i="1"/>
  <c r="R31" i="1" s="1"/>
  <c r="S31" i="1" s="1"/>
  <c r="Q33" i="1"/>
  <c r="R33" i="1" s="1"/>
  <c r="S33" i="1" s="1"/>
  <c r="T34" i="1"/>
  <c r="Q35" i="1"/>
  <c r="R35" i="1" s="1"/>
  <c r="S35" i="1" s="1"/>
  <c r="T38" i="1"/>
  <c r="Q39" i="1"/>
  <c r="R39" i="1" s="1"/>
  <c r="S39" i="1" s="1"/>
  <c r="V39" i="1"/>
  <c r="W39" i="1" s="1"/>
  <c r="Q41" i="1"/>
  <c r="R41" i="1" s="1"/>
  <c r="L42" i="1"/>
  <c r="N42" i="1" s="1"/>
  <c r="O42" i="1" s="1"/>
  <c r="P42" i="1" s="1"/>
  <c r="T43" i="1"/>
  <c r="U43" i="1" s="1"/>
  <c r="M43" i="1"/>
  <c r="J43" i="1"/>
  <c r="L43" i="1" s="1"/>
  <c r="X45" i="1"/>
  <c r="Y45" i="1"/>
  <c r="L45" i="1"/>
  <c r="V51" i="1"/>
  <c r="W51" i="1" s="1"/>
  <c r="K19" i="1"/>
  <c r="U19" i="1" s="1"/>
  <c r="Y20" i="1"/>
  <c r="Z20" i="1" s="1"/>
  <c r="AA20" i="1" s="1"/>
  <c r="Y21" i="1"/>
  <c r="Z21" i="1" s="1"/>
  <c r="AA21" i="1" s="1"/>
  <c r="Q21" i="1"/>
  <c r="R21" i="1" s="1"/>
  <c r="S21" i="1" s="1"/>
  <c r="AD21" i="1" s="1"/>
  <c r="AE21" i="1" s="1"/>
  <c r="Y22" i="1"/>
  <c r="Z22" i="1" s="1"/>
  <c r="AA22" i="1" s="1"/>
  <c r="Y24" i="1"/>
  <c r="Z24" i="1" s="1"/>
  <c r="AA24" i="1" s="1"/>
  <c r="Y25" i="1"/>
  <c r="Z25" i="1" s="1"/>
  <c r="AA25" i="1" s="1"/>
  <c r="Q25" i="1"/>
  <c r="R25" i="1" s="1"/>
  <c r="S25" i="1" s="1"/>
  <c r="AD25" i="1" s="1"/>
  <c r="AE25" i="1" s="1"/>
  <c r="M29" i="1"/>
  <c r="N29" i="1" s="1"/>
  <c r="O29" i="1" s="1"/>
  <c r="P29" i="1" s="1"/>
  <c r="J30" i="1"/>
  <c r="J32" i="1"/>
  <c r="T32" i="1"/>
  <c r="M33" i="1"/>
  <c r="N33" i="1" s="1"/>
  <c r="O33" i="1" s="1"/>
  <c r="P33" i="1" s="1"/>
  <c r="J34" i="1"/>
  <c r="J36" i="1"/>
  <c r="T36" i="1"/>
  <c r="M37" i="1"/>
  <c r="N37" i="1" s="1"/>
  <c r="O37" i="1" s="1"/>
  <c r="P37" i="1" s="1"/>
  <c r="J38" i="1"/>
  <c r="J40" i="1"/>
  <c r="T40" i="1"/>
  <c r="M41" i="1"/>
  <c r="N41" i="1" s="1"/>
  <c r="O41" i="1" s="1"/>
  <c r="P41" i="1" s="1"/>
  <c r="T41" i="1"/>
  <c r="U41" i="1" s="1"/>
  <c r="X42" i="1"/>
  <c r="Y42" i="1"/>
  <c r="Z42" i="1" s="1"/>
  <c r="AA42" i="1" s="1"/>
  <c r="Q42" i="1"/>
  <c r="R42" i="1" s="1"/>
  <c r="S42" i="1" s="1"/>
  <c r="U42" i="1"/>
  <c r="V42" i="1" s="1"/>
  <c r="W42" i="1" s="1"/>
  <c r="AD42" i="1" s="1"/>
  <c r="AE42" i="1" s="1"/>
  <c r="V46" i="1"/>
  <c r="W46" i="1" s="1"/>
  <c r="Y18" i="1"/>
  <c r="Q18" i="1"/>
  <c r="R18" i="1" s="1"/>
  <c r="S18" i="1" s="1"/>
  <c r="U21" i="1"/>
  <c r="V21" i="1" s="1"/>
  <c r="W21" i="1" s="1"/>
  <c r="J28" i="1"/>
  <c r="L28" i="1" s="1"/>
  <c r="N28" i="1" s="1"/>
  <c r="O28" i="1" s="1"/>
  <c r="P28" i="1" s="1"/>
  <c r="T28" i="1"/>
  <c r="X18" i="1"/>
  <c r="Q19" i="1"/>
  <c r="R19" i="1" s="1"/>
  <c r="L20" i="1"/>
  <c r="N20" i="1" s="1"/>
  <c r="O20" i="1" s="1"/>
  <c r="P20" i="1" s="1"/>
  <c r="AD20" i="1" s="1"/>
  <c r="AE20" i="1" s="1"/>
  <c r="K22" i="1"/>
  <c r="M23" i="1"/>
  <c r="N23" i="1" s="1"/>
  <c r="O23" i="1" s="1"/>
  <c r="P23" i="1" s="1"/>
  <c r="L24" i="1"/>
  <c r="N24" i="1" s="1"/>
  <c r="O24" i="1" s="1"/>
  <c r="P24" i="1" s="1"/>
  <c r="AD24" i="1" s="1"/>
  <c r="AE24" i="1" s="1"/>
  <c r="K26" i="1"/>
  <c r="Y27" i="1"/>
  <c r="Z27" i="1" s="1"/>
  <c r="AA27" i="1" s="1"/>
  <c r="AD27" i="1" s="1"/>
  <c r="AE27" i="1" s="1"/>
  <c r="Y28" i="1"/>
  <c r="Z28" i="1" s="1"/>
  <c r="AA28" i="1" s="1"/>
  <c r="Q28" i="1"/>
  <c r="R28" i="1" s="1"/>
  <c r="S28" i="1" s="1"/>
  <c r="K28" i="1"/>
  <c r="U28" i="1" s="1"/>
  <c r="T29" i="1"/>
  <c r="U29" i="1" s="1"/>
  <c r="Y31" i="1"/>
  <c r="Z31" i="1" s="1"/>
  <c r="AA31" i="1" s="1"/>
  <c r="AD31" i="1" s="1"/>
  <c r="AE31" i="1" s="1"/>
  <c r="Y32" i="1"/>
  <c r="Z32" i="1" s="1"/>
  <c r="AA32" i="1" s="1"/>
  <c r="Q32" i="1"/>
  <c r="R32" i="1" s="1"/>
  <c r="S32" i="1" s="1"/>
  <c r="K32" i="1"/>
  <c r="U32" i="1" s="1"/>
  <c r="T33" i="1"/>
  <c r="AD35" i="1"/>
  <c r="AE35" i="1" s="1"/>
  <c r="Y36" i="1"/>
  <c r="Z36" i="1" s="1"/>
  <c r="AA36" i="1" s="1"/>
  <c r="Q36" i="1"/>
  <c r="R36" i="1" s="1"/>
  <c r="S36" i="1" s="1"/>
  <c r="K36" i="1"/>
  <c r="U36" i="1" s="1"/>
  <c r="T37" i="1"/>
  <c r="U37" i="1" s="1"/>
  <c r="Z37" i="1"/>
  <c r="AA37" i="1" s="1"/>
  <c r="AD39" i="1"/>
  <c r="AE39" i="1" s="1"/>
  <c r="Y40" i="1"/>
  <c r="Z40" i="1" s="1"/>
  <c r="AA40" i="1" s="1"/>
  <c r="Q40" i="1"/>
  <c r="R40" i="1" s="1"/>
  <c r="S40" i="1" s="1"/>
  <c r="K40" i="1"/>
  <c r="U40" i="1" s="1"/>
  <c r="U48" i="1"/>
  <c r="Q20" i="1"/>
  <c r="R20" i="1" s="1"/>
  <c r="S20" i="1" s="1"/>
  <c r="M30" i="1"/>
  <c r="M34" i="1"/>
  <c r="M38" i="1"/>
  <c r="X43" i="1"/>
  <c r="Y43" i="1"/>
  <c r="M44" i="1"/>
  <c r="T44" i="1"/>
  <c r="J44" i="1"/>
  <c r="L44" i="1" s="1"/>
  <c r="K44" i="1"/>
  <c r="Y44" i="1"/>
  <c r="Z44" i="1" s="1"/>
  <c r="AA44" i="1" s="1"/>
  <c r="Q44" i="1"/>
  <c r="R44" i="1" s="1"/>
  <c r="S44" i="1" s="1"/>
  <c r="V45" i="1"/>
  <c r="W45" i="1" s="1"/>
  <c r="M48" i="1"/>
  <c r="N48" i="1" s="1"/>
  <c r="O48" i="1" s="1"/>
  <c r="P48" i="1" s="1"/>
  <c r="T48" i="1"/>
  <c r="U49" i="1"/>
  <c r="V49" i="1" s="1"/>
  <c r="W49" i="1" s="1"/>
  <c r="Q49" i="1"/>
  <c r="R49" i="1" s="1"/>
  <c r="K50" i="1"/>
  <c r="L50" i="1" s="1"/>
  <c r="N50" i="1" s="1"/>
  <c r="O50" i="1" s="1"/>
  <c r="P50" i="1" s="1"/>
  <c r="M51" i="1"/>
  <c r="N51" i="1" s="1"/>
  <c r="O51" i="1" s="1"/>
  <c r="P51" i="1" s="1"/>
  <c r="AD51" i="1" s="1"/>
  <c r="AE51" i="1" s="1"/>
  <c r="L52" i="1"/>
  <c r="N52" i="1" s="1"/>
  <c r="O52" i="1" s="1"/>
  <c r="P52" i="1" s="1"/>
  <c r="Y53" i="1"/>
  <c r="Q53" i="1"/>
  <c r="R53" i="1" s="1"/>
  <c r="S53" i="1" s="1"/>
  <c r="X53" i="1"/>
  <c r="U53" i="1"/>
  <c r="V53" i="1" s="1"/>
  <c r="W53" i="1" s="1"/>
  <c r="J54" i="1"/>
  <c r="K54" i="1"/>
  <c r="U54" i="1" s="1"/>
  <c r="V54" i="1" s="1"/>
  <c r="W54" i="1" s="1"/>
  <c r="Z55" i="1"/>
  <c r="AA55" i="1" s="1"/>
  <c r="M46" i="1"/>
  <c r="L47" i="1"/>
  <c r="N47" i="1" s="1"/>
  <c r="O47" i="1" s="1"/>
  <c r="P47" i="1" s="1"/>
  <c r="Q50" i="1"/>
  <c r="R50" i="1" s="1"/>
  <c r="S50" i="1" s="1"/>
  <c r="X52" i="1"/>
  <c r="Q52" i="1"/>
  <c r="R52" i="1" s="1"/>
  <c r="S52" i="1" s="1"/>
  <c r="Y52" i="1"/>
  <c r="Q47" i="1"/>
  <c r="R47" i="1" s="1"/>
  <c r="M50" i="1"/>
  <c r="X50" i="1"/>
  <c r="Z50" i="1" s="1"/>
  <c r="AA50" i="1" s="1"/>
  <c r="V52" i="1"/>
  <c r="W52" i="1" s="1"/>
  <c r="R56" i="1"/>
  <c r="M45" i="1"/>
  <c r="J46" i="1"/>
  <c r="X47" i="1"/>
  <c r="Z47" i="1" s="1"/>
  <c r="AA47" i="1" s="1"/>
  <c r="Q48" i="1"/>
  <c r="R48" i="1" s="1"/>
  <c r="L49" i="1"/>
  <c r="N49" i="1" s="1"/>
  <c r="O49" i="1" s="1"/>
  <c r="P49" i="1" s="1"/>
  <c r="T50" i="1"/>
  <c r="R54" i="1"/>
  <c r="S54" i="1" s="1"/>
  <c r="Z54" i="1"/>
  <c r="AA54" i="1" s="1"/>
  <c r="V56" i="1"/>
  <c r="W56" i="1" s="1"/>
  <c r="L58" i="1"/>
  <c r="N58" i="1" s="1"/>
  <c r="O58" i="1" s="1"/>
  <c r="P58" i="1" s="1"/>
  <c r="AD58" i="1" s="1"/>
  <c r="AE58" i="1" s="1"/>
  <c r="Q58" i="1"/>
  <c r="R58" i="1" s="1"/>
  <c r="S58" i="1" s="1"/>
  <c r="Y58" i="1"/>
  <c r="Z58" i="1" s="1"/>
  <c r="AA58" i="1" s="1"/>
  <c r="M59" i="1"/>
  <c r="K59" i="1"/>
  <c r="U59" i="1" s="1"/>
  <c r="L61" i="1"/>
  <c r="N61" i="1" s="1"/>
  <c r="O61" i="1" s="1"/>
  <c r="P61" i="1" s="1"/>
  <c r="Q61" i="1"/>
  <c r="R61" i="1" s="1"/>
  <c r="L64" i="1"/>
  <c r="N64" i="1" s="1"/>
  <c r="O64" i="1" s="1"/>
  <c r="P64" i="1" s="1"/>
  <c r="R64" i="1"/>
  <c r="S64" i="1" s="1"/>
  <c r="M57" i="1"/>
  <c r="R68" i="1"/>
  <c r="S68" i="1" s="1"/>
  <c r="L68" i="1"/>
  <c r="N68" i="1" s="1"/>
  <c r="O68" i="1" s="1"/>
  <c r="P68" i="1" s="1"/>
  <c r="T55" i="1"/>
  <c r="K55" i="1"/>
  <c r="M55" i="1"/>
  <c r="T57" i="1"/>
  <c r="U57" i="1" s="1"/>
  <c r="V58" i="1"/>
  <c r="W58" i="1" s="1"/>
  <c r="J59" i="1"/>
  <c r="Q60" i="1"/>
  <c r="R60" i="1" s="1"/>
  <c r="S60" i="1" s="1"/>
  <c r="Y60" i="1"/>
  <c r="K64" i="1"/>
  <c r="U64" i="1" s="1"/>
  <c r="T64" i="1"/>
  <c r="L66" i="1"/>
  <c r="N66" i="1" s="1"/>
  <c r="O66" i="1" s="1"/>
  <c r="P66" i="1" s="1"/>
  <c r="X56" i="1"/>
  <c r="Z56" i="1" s="1"/>
  <c r="AA56" i="1" s="1"/>
  <c r="J57" i="1"/>
  <c r="T59" i="1"/>
  <c r="X61" i="1"/>
  <c r="Z61" i="1" s="1"/>
  <c r="AA61" i="1" s="1"/>
  <c r="L62" i="1"/>
  <c r="N62" i="1" s="1"/>
  <c r="O62" i="1" s="1"/>
  <c r="P62" i="1" s="1"/>
  <c r="AD62" i="1" s="1"/>
  <c r="AE62" i="1" s="1"/>
  <c r="X62" i="1"/>
  <c r="Z62" i="1" s="1"/>
  <c r="AA62" i="1" s="1"/>
  <c r="J63" i="1"/>
  <c r="L63" i="1" s="1"/>
  <c r="N63" i="1" s="1"/>
  <c r="O63" i="1" s="1"/>
  <c r="P63" i="1" s="1"/>
  <c r="T63" i="1"/>
  <c r="V65" i="1"/>
  <c r="W65" i="1" s="1"/>
  <c r="J67" i="1"/>
  <c r="K67" i="1"/>
  <c r="U67" i="1" s="1"/>
  <c r="T67" i="1"/>
  <c r="T60" i="1"/>
  <c r="Q63" i="1"/>
  <c r="Q65" i="1"/>
  <c r="R65" i="1" s="1"/>
  <c r="S65" i="1" s="1"/>
  <c r="T68" i="1"/>
  <c r="Y70" i="1"/>
  <c r="Z70" i="1" s="1"/>
  <c r="AA70" i="1" s="1"/>
  <c r="Q70" i="1"/>
  <c r="U76" i="1"/>
  <c r="M70" i="1"/>
  <c r="J70" i="1"/>
  <c r="L70" i="1" s="1"/>
  <c r="N70" i="1" s="1"/>
  <c r="O70" i="1" s="1"/>
  <c r="P70" i="1" s="1"/>
  <c r="V76" i="1"/>
  <c r="W76" i="1" s="1"/>
  <c r="Q59" i="1"/>
  <c r="R59" i="1" s="1"/>
  <c r="S59" i="1" s="1"/>
  <c r="AD65" i="1"/>
  <c r="AE65" i="1" s="1"/>
  <c r="Y66" i="1"/>
  <c r="Z66" i="1" s="1"/>
  <c r="AA66" i="1" s="1"/>
  <c r="Q66" i="1"/>
  <c r="R66" i="1" s="1"/>
  <c r="S66" i="1" s="1"/>
  <c r="K66" i="1"/>
  <c r="U66" i="1" s="1"/>
  <c r="V66" i="1" s="1"/>
  <c r="W66" i="1" s="1"/>
  <c r="Z67" i="1"/>
  <c r="AA67" i="1" s="1"/>
  <c r="L69" i="1"/>
  <c r="J71" i="1"/>
  <c r="L71" i="1" s="1"/>
  <c r="N71" i="1" s="1"/>
  <c r="O71" i="1" s="1"/>
  <c r="P71" i="1" s="1"/>
  <c r="K71" i="1"/>
  <c r="U71" i="1" s="1"/>
  <c r="V71" i="1" s="1"/>
  <c r="W71" i="1" s="1"/>
  <c r="Z74" i="1"/>
  <c r="AA74" i="1" s="1"/>
  <c r="R75" i="1"/>
  <c r="S75" i="1" s="1"/>
  <c r="M68" i="1"/>
  <c r="X69" i="1"/>
  <c r="Y69" i="1"/>
  <c r="Q69" i="1"/>
  <c r="R69" i="1" s="1"/>
  <c r="S69" i="1" s="1"/>
  <c r="K70" i="1"/>
  <c r="U70" i="1" s="1"/>
  <c r="V70" i="1" s="1"/>
  <c r="W70" i="1" s="1"/>
  <c r="V73" i="1"/>
  <c r="W73" i="1" s="1"/>
  <c r="AD73" i="1" s="1"/>
  <c r="AE73" i="1" s="1"/>
  <c r="J74" i="1"/>
  <c r="L74" i="1" s="1"/>
  <c r="N74" i="1" s="1"/>
  <c r="O74" i="1" s="1"/>
  <c r="P74" i="1" s="1"/>
  <c r="T74" i="1"/>
  <c r="K74" i="1"/>
  <c r="M69" i="1"/>
  <c r="T72" i="1"/>
  <c r="U73" i="1"/>
  <c r="Q73" i="1"/>
  <c r="R73" i="1" s="1"/>
  <c r="M75" i="1"/>
  <c r="N75" i="1" s="1"/>
  <c r="O75" i="1" s="1"/>
  <c r="P75" i="1" s="1"/>
  <c r="AD75" i="1" s="1"/>
  <c r="AE75" i="1" s="1"/>
  <c r="L76" i="1"/>
  <c r="N76" i="1" s="1"/>
  <c r="O76" i="1" s="1"/>
  <c r="P76" i="1" s="1"/>
  <c r="AD76" i="1" s="1"/>
  <c r="AE76" i="1" s="1"/>
  <c r="K78" i="1"/>
  <c r="M79" i="1"/>
  <c r="N79" i="1" s="1"/>
  <c r="O79" i="1" s="1"/>
  <c r="P79" i="1" s="1"/>
  <c r="AD79" i="1" s="1"/>
  <c r="AE79" i="1" s="1"/>
  <c r="Q80" i="1"/>
  <c r="R80" i="1" s="1"/>
  <c r="S80" i="1" s="1"/>
  <c r="Y80" i="1"/>
  <c r="Z80" i="1" s="1"/>
  <c r="AA80" i="1" s="1"/>
  <c r="Y83" i="1"/>
  <c r="Q83" i="1"/>
  <c r="R83" i="1" s="1"/>
  <c r="S83" i="1" s="1"/>
  <c r="X83" i="1"/>
  <c r="Z87" i="1"/>
  <c r="AA87" i="1" s="1"/>
  <c r="Q74" i="1"/>
  <c r="R74" i="1" s="1"/>
  <c r="S74" i="1" s="1"/>
  <c r="Q76" i="1"/>
  <c r="R76" i="1" s="1"/>
  <c r="S76" i="1" s="1"/>
  <c r="Q78" i="1"/>
  <c r="R78" i="1" s="1"/>
  <c r="S78" i="1" s="1"/>
  <c r="T82" i="1"/>
  <c r="K82" i="1"/>
  <c r="U82" i="1" s="1"/>
  <c r="J82" i="1"/>
  <c r="M78" i="1"/>
  <c r="U80" i="1"/>
  <c r="V80" i="1" s="1"/>
  <c r="W80" i="1" s="1"/>
  <c r="AD80" i="1" s="1"/>
  <c r="AE80" i="1" s="1"/>
  <c r="R82" i="1"/>
  <c r="U86" i="1"/>
  <c r="M72" i="1"/>
  <c r="N72" i="1" s="1"/>
  <c r="O72" i="1" s="1"/>
  <c r="P72" i="1" s="1"/>
  <c r="Y76" i="1"/>
  <c r="Z76" i="1" s="1"/>
  <c r="AA76" i="1" s="1"/>
  <c r="Y77" i="1"/>
  <c r="Z77" i="1" s="1"/>
  <c r="AA77" i="1" s="1"/>
  <c r="Q77" i="1"/>
  <c r="R77" i="1" s="1"/>
  <c r="S77" i="1" s="1"/>
  <c r="AD77" i="1" s="1"/>
  <c r="AE77" i="1" s="1"/>
  <c r="U77" i="1"/>
  <c r="V77" i="1" s="1"/>
  <c r="W77" i="1" s="1"/>
  <c r="T78" i="1"/>
  <c r="Q81" i="1"/>
  <c r="R81" i="1" s="1"/>
  <c r="Y81" i="1"/>
  <c r="Z81" i="1" s="1"/>
  <c r="AA81" i="1" s="1"/>
  <c r="V81" i="1"/>
  <c r="W81" i="1" s="1"/>
  <c r="AD81" i="1" s="1"/>
  <c r="AE81" i="1" s="1"/>
  <c r="V86" i="1"/>
  <c r="W86" i="1" s="1"/>
  <c r="N87" i="1"/>
  <c r="O87" i="1" s="1"/>
  <c r="P87" i="1" s="1"/>
  <c r="T83" i="1"/>
  <c r="U83" i="1" s="1"/>
  <c r="M84" i="1"/>
  <c r="Q84" i="1"/>
  <c r="Y84" i="1"/>
  <c r="Z84" i="1" s="1"/>
  <c r="AA84" i="1" s="1"/>
  <c r="J85" i="1"/>
  <c r="L85" i="1" s="1"/>
  <c r="N85" i="1" s="1"/>
  <c r="O85" i="1" s="1"/>
  <c r="P85" i="1" s="1"/>
  <c r="T87" i="1"/>
  <c r="X87" i="1"/>
  <c r="M88" i="1"/>
  <c r="Q88" i="1"/>
  <c r="J84" i="1"/>
  <c r="L84" i="1" s="1"/>
  <c r="N84" i="1" s="1"/>
  <c r="O84" i="1" s="1"/>
  <c r="P84" i="1" s="1"/>
  <c r="K85" i="1"/>
  <c r="X86" i="1"/>
  <c r="Z86" i="1" s="1"/>
  <c r="AA86" i="1" s="1"/>
  <c r="Q87" i="1"/>
  <c r="R87" i="1" s="1"/>
  <c r="S87" i="1" s="1"/>
  <c r="J88" i="1"/>
  <c r="K84" i="1"/>
  <c r="U84" i="1" s="1"/>
  <c r="V84" i="1" s="1"/>
  <c r="W84" i="1" s="1"/>
  <c r="T85" i="1"/>
  <c r="Q86" i="1"/>
  <c r="R86" i="1" s="1"/>
  <c r="S86" i="1" s="1"/>
  <c r="AD86" i="1" s="1"/>
  <c r="AE86" i="1" s="1"/>
  <c r="K88" i="1"/>
  <c r="U88" i="1" s="1"/>
  <c r="V88" i="1" s="1"/>
  <c r="W88" i="1" s="1"/>
  <c r="X88" i="1"/>
  <c r="Z88" i="1" s="1"/>
  <c r="AA88" i="1" s="1"/>
  <c r="AD49" i="1" l="1"/>
  <c r="AE49" i="1" s="1"/>
  <c r="AD23" i="1"/>
  <c r="AE23" i="1" s="1"/>
  <c r="AD56" i="1"/>
  <c r="AE56" i="1" s="1"/>
  <c r="L88" i="1"/>
  <c r="N88" i="1" s="1"/>
  <c r="O88" i="1" s="1"/>
  <c r="P88" i="1" s="1"/>
  <c r="AD88" i="1" s="1"/>
  <c r="AE88" i="1" s="1"/>
  <c r="U85" i="1"/>
  <c r="R84" i="1"/>
  <c r="S84" i="1" s="1"/>
  <c r="AD84" i="1" s="1"/>
  <c r="AE84" i="1" s="1"/>
  <c r="L82" i="1"/>
  <c r="N82" i="1" s="1"/>
  <c r="O82" i="1" s="1"/>
  <c r="P82" i="1" s="1"/>
  <c r="AD82" i="1" s="1"/>
  <c r="AE82" i="1" s="1"/>
  <c r="Z83" i="1"/>
  <c r="AA83" i="1" s="1"/>
  <c r="U78" i="1"/>
  <c r="U74" i="1"/>
  <c r="R71" i="1"/>
  <c r="S71" i="1" s="1"/>
  <c r="AD71" i="1" s="1"/>
  <c r="AE71" i="1" s="1"/>
  <c r="Z69" i="1"/>
  <c r="AA69" i="1" s="1"/>
  <c r="V67" i="1"/>
  <c r="W67" i="1" s="1"/>
  <c r="V64" i="1"/>
  <c r="W64" i="1" s="1"/>
  <c r="L59" i="1"/>
  <c r="N59" i="1" s="1"/>
  <c r="O59" i="1" s="1"/>
  <c r="P59" i="1" s="1"/>
  <c r="U55" i="1"/>
  <c r="L55" i="1"/>
  <c r="N55" i="1" s="1"/>
  <c r="O55" i="1" s="1"/>
  <c r="P55" i="1" s="1"/>
  <c r="Z52" i="1"/>
  <c r="AA52" i="1" s="1"/>
  <c r="AD52" i="1" s="1"/>
  <c r="AE52" i="1" s="1"/>
  <c r="AD47" i="1"/>
  <c r="AE47" i="1" s="1"/>
  <c r="L54" i="1"/>
  <c r="N54" i="1" s="1"/>
  <c r="O54" i="1" s="1"/>
  <c r="P54" i="1" s="1"/>
  <c r="AD54" i="1" s="1"/>
  <c r="AE54" i="1" s="1"/>
  <c r="Z53" i="1"/>
  <c r="AA53" i="1" s="1"/>
  <c r="AD53" i="1" s="1"/>
  <c r="AE53" i="1" s="1"/>
  <c r="U44" i="1"/>
  <c r="V44" i="1" s="1"/>
  <c r="W44" i="1" s="1"/>
  <c r="Z43" i="1"/>
  <c r="AA43" i="1" s="1"/>
  <c r="N43" i="1"/>
  <c r="O43" i="1" s="1"/>
  <c r="P43" i="1" s="1"/>
  <c r="V30" i="1"/>
  <c r="W30" i="1" s="1"/>
  <c r="V19" i="1"/>
  <c r="W19" i="1" s="1"/>
  <c r="U30" i="1"/>
  <c r="U72" i="1"/>
  <c r="V72" i="1"/>
  <c r="W72" i="1" s="1"/>
  <c r="AD72" i="1" s="1"/>
  <c r="AE72" i="1" s="1"/>
  <c r="V74" i="1"/>
  <c r="W74" i="1" s="1"/>
  <c r="R70" i="1"/>
  <c r="S70" i="1" s="1"/>
  <c r="AD70" i="1" s="1"/>
  <c r="AE70" i="1" s="1"/>
  <c r="V59" i="1"/>
  <c r="W59" i="1" s="1"/>
  <c r="V55" i="1"/>
  <c r="W55" i="1" s="1"/>
  <c r="N44" i="1"/>
  <c r="O44" i="1" s="1"/>
  <c r="P44" i="1" s="1"/>
  <c r="V29" i="1"/>
  <c r="W29" i="1" s="1"/>
  <c r="AD29" i="1" s="1"/>
  <c r="AE29" i="1" s="1"/>
  <c r="V40" i="1"/>
  <c r="W40" i="1" s="1"/>
  <c r="V36" i="1"/>
  <c r="W36" i="1" s="1"/>
  <c r="V32" i="1"/>
  <c r="W32" i="1" s="1"/>
  <c r="N45" i="1"/>
  <c r="O45" i="1" s="1"/>
  <c r="P45" i="1" s="1"/>
  <c r="U34" i="1"/>
  <c r="V34" i="1" s="1"/>
  <c r="W34" i="1" s="1"/>
  <c r="R88" i="1"/>
  <c r="V83" i="1"/>
  <c r="W83" i="1" s="1"/>
  <c r="AD83" i="1" s="1"/>
  <c r="AE83" i="1" s="1"/>
  <c r="R85" i="1"/>
  <c r="S85" i="1" s="1"/>
  <c r="AD85" i="1" s="1"/>
  <c r="AE85" i="1" s="1"/>
  <c r="V82" i="1"/>
  <c r="W82" i="1" s="1"/>
  <c r="U87" i="1"/>
  <c r="V87" i="1" s="1"/>
  <c r="W87" i="1" s="1"/>
  <c r="AD87" i="1" s="1"/>
  <c r="AE87" i="1" s="1"/>
  <c r="AD74" i="1"/>
  <c r="AE74" i="1" s="1"/>
  <c r="N69" i="1"/>
  <c r="O69" i="1" s="1"/>
  <c r="P69" i="1" s="1"/>
  <c r="AD69" i="1" s="1"/>
  <c r="AE69" i="1" s="1"/>
  <c r="L78" i="1"/>
  <c r="N78" i="1" s="1"/>
  <c r="O78" i="1" s="1"/>
  <c r="P78" i="1" s="1"/>
  <c r="R63" i="1"/>
  <c r="S63" i="1" s="1"/>
  <c r="L67" i="1"/>
  <c r="N67" i="1" s="1"/>
  <c r="O67" i="1" s="1"/>
  <c r="P67" i="1" s="1"/>
  <c r="R67" i="1"/>
  <c r="S67" i="1" s="1"/>
  <c r="V57" i="1"/>
  <c r="W57" i="1" s="1"/>
  <c r="AD61" i="1"/>
  <c r="AE61" i="1" s="1"/>
  <c r="U63" i="1"/>
  <c r="V63" i="1" s="1"/>
  <c r="W63" i="1" s="1"/>
  <c r="V48" i="1"/>
  <c r="W48" i="1" s="1"/>
  <c r="AD48" i="1" s="1"/>
  <c r="AE48" i="1" s="1"/>
  <c r="V37" i="1"/>
  <c r="W37" i="1" s="1"/>
  <c r="AD37" i="1" s="1"/>
  <c r="AE37" i="1" s="1"/>
  <c r="L22" i="1"/>
  <c r="N22" i="1" s="1"/>
  <c r="O22" i="1" s="1"/>
  <c r="P22" i="1" s="1"/>
  <c r="U22" i="1"/>
  <c r="V22" i="1" s="1"/>
  <c r="W22" i="1" s="1"/>
  <c r="V28" i="1"/>
  <c r="W28" i="1" s="1"/>
  <c r="Z18" i="1"/>
  <c r="AA18" i="1" s="1"/>
  <c r="AD18" i="1" s="1"/>
  <c r="AE18" i="1" s="1"/>
  <c r="L40" i="1"/>
  <c r="N40" i="1" s="1"/>
  <c r="O40" i="1" s="1"/>
  <c r="P40" i="1" s="1"/>
  <c r="AD40" i="1" s="1"/>
  <c r="AE40" i="1" s="1"/>
  <c r="L36" i="1"/>
  <c r="N36" i="1" s="1"/>
  <c r="O36" i="1" s="1"/>
  <c r="P36" i="1" s="1"/>
  <c r="AD36" i="1" s="1"/>
  <c r="AE36" i="1" s="1"/>
  <c r="L32" i="1"/>
  <c r="N32" i="1" s="1"/>
  <c r="O32" i="1" s="1"/>
  <c r="P32" i="1" s="1"/>
  <c r="AD32" i="1" s="1"/>
  <c r="AE32" i="1" s="1"/>
  <c r="Z45" i="1"/>
  <c r="AA45" i="1" s="1"/>
  <c r="V43" i="1"/>
  <c r="W43" i="1" s="1"/>
  <c r="R43" i="1"/>
  <c r="S43" i="1" s="1"/>
  <c r="V85" i="1"/>
  <c r="W85" i="1" s="1"/>
  <c r="V78" i="1"/>
  <c r="W78" i="1" s="1"/>
  <c r="U68" i="1"/>
  <c r="V68" i="1" s="1"/>
  <c r="W68" i="1" s="1"/>
  <c r="AD68" i="1" s="1"/>
  <c r="AE68" i="1" s="1"/>
  <c r="U60" i="1"/>
  <c r="V60" i="1" s="1"/>
  <c r="W60" i="1" s="1"/>
  <c r="AD60" i="1" s="1"/>
  <c r="AE60" i="1" s="1"/>
  <c r="R57" i="1"/>
  <c r="S57" i="1" s="1"/>
  <c r="L57" i="1"/>
  <c r="N57" i="1" s="1"/>
  <c r="O57" i="1" s="1"/>
  <c r="P57" i="1" s="1"/>
  <c r="AD57" i="1" s="1"/>
  <c r="AE57" i="1" s="1"/>
  <c r="AD66" i="1"/>
  <c r="AE66" i="1" s="1"/>
  <c r="AD64" i="1"/>
  <c r="AE64" i="1" s="1"/>
  <c r="V50" i="1"/>
  <c r="W50" i="1" s="1"/>
  <c r="AD50" i="1" s="1"/>
  <c r="AE50" i="1" s="1"/>
  <c r="R46" i="1"/>
  <c r="S46" i="1" s="1"/>
  <c r="L46" i="1"/>
  <c r="N46" i="1" s="1"/>
  <c r="O46" i="1" s="1"/>
  <c r="P46" i="1" s="1"/>
  <c r="U50" i="1"/>
  <c r="U26" i="1"/>
  <c r="V26" i="1" s="1"/>
  <c r="W26" i="1" s="1"/>
  <c r="L26" i="1"/>
  <c r="N26" i="1" s="1"/>
  <c r="O26" i="1" s="1"/>
  <c r="P26" i="1" s="1"/>
  <c r="AD28" i="1"/>
  <c r="AE28" i="1" s="1"/>
  <c r="V41" i="1"/>
  <c r="W41" i="1" s="1"/>
  <c r="AD41" i="1" s="1"/>
  <c r="AE41" i="1" s="1"/>
  <c r="R38" i="1"/>
  <c r="S38" i="1" s="1"/>
  <c r="L38" i="1"/>
  <c r="N38" i="1" s="1"/>
  <c r="O38" i="1" s="1"/>
  <c r="P38" i="1" s="1"/>
  <c r="R34" i="1"/>
  <c r="S34" i="1" s="1"/>
  <c r="L34" i="1"/>
  <c r="N34" i="1" s="1"/>
  <c r="O34" i="1" s="1"/>
  <c r="P34" i="1" s="1"/>
  <c r="R30" i="1"/>
  <c r="S30" i="1" s="1"/>
  <c r="L30" i="1"/>
  <c r="N30" i="1" s="1"/>
  <c r="O30" i="1" s="1"/>
  <c r="P30" i="1" s="1"/>
  <c r="V38" i="1"/>
  <c r="W38" i="1" s="1"/>
  <c r="U33" i="1"/>
  <c r="V33" i="1" s="1"/>
  <c r="W33" i="1" s="1"/>
  <c r="AD33" i="1" s="1"/>
  <c r="AE33" i="1" s="1"/>
  <c r="U38" i="1"/>
  <c r="L19" i="1"/>
  <c r="N19" i="1" s="1"/>
  <c r="O19" i="1" s="1"/>
  <c r="P19" i="1" s="1"/>
  <c r="AD19" i="1" s="1"/>
  <c r="AE19" i="1" s="1"/>
  <c r="AD63" i="1" l="1"/>
  <c r="AE63" i="1" s="1"/>
  <c r="AD45" i="1"/>
  <c r="AE45" i="1" s="1"/>
  <c r="AD30" i="1"/>
  <c r="AE30" i="1" s="1"/>
  <c r="AD38" i="1"/>
  <c r="AE38" i="1" s="1"/>
  <c r="AD26" i="1"/>
  <c r="AE26" i="1" s="1"/>
  <c r="AD46" i="1"/>
  <c r="AE46" i="1" s="1"/>
  <c r="AD78" i="1"/>
  <c r="AE78" i="1" s="1"/>
  <c r="AD44" i="1"/>
  <c r="AE44" i="1" s="1"/>
  <c r="AD59" i="1"/>
  <c r="AE59" i="1" s="1"/>
  <c r="AD22" i="1"/>
  <c r="AE22" i="1" s="1"/>
  <c r="AD67" i="1"/>
  <c r="AE67" i="1" s="1"/>
  <c r="AD55" i="1"/>
  <c r="AE55" i="1" s="1"/>
  <c r="AD34" i="1"/>
  <c r="AE34" i="1" s="1"/>
  <c r="AD43" i="1"/>
  <c r="AE43" i="1" s="1"/>
</calcChain>
</file>

<file path=xl/sharedStrings.xml><?xml version="1.0" encoding="utf-8"?>
<sst xmlns="http://schemas.openxmlformats.org/spreadsheetml/2006/main" count="199" uniqueCount="132">
  <si>
    <t>(годовой проводится по состоянию на 1 января года следующего за отчетным)</t>
  </si>
  <si>
    <t>"УТВЕРЖДАЮ"</t>
  </si>
  <si>
    <t>Заместитель руководителя</t>
  </si>
  <si>
    <t>_____________________ А.А. Панков</t>
  </si>
  <si>
    <t>"____" ______________ 20___ г.</t>
  </si>
  <si>
    <t>Мониторинг качества финансового менеджмента</t>
  </si>
  <si>
    <t>ТУ Роскомнадзора за 2018 год</t>
  </si>
  <si>
    <t>№№ п/п</t>
  </si>
  <si>
    <t>Наименование территориального органа</t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</si>
  <si>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</si>
  <si>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</si>
  <si>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</si>
  <si>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</si>
  <si>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</si>
  <si>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Общая
 сумма доведенных лимитов</t>
  </si>
  <si>
    <t>Кассовый расход</t>
  </si>
  <si>
    <t>Остаток ЛБО</t>
  </si>
  <si>
    <t>Остаток ЛБО по КОСГУ 213</t>
  </si>
  <si>
    <t>Остаток ЛБО без КОСГУ 213</t>
  </si>
  <si>
    <t>Расчет баллов за остатки ЛБО</t>
  </si>
  <si>
    <t>БАЛЛЫ ЗА ОСТАТКИ ЛБО</t>
  </si>
  <si>
    <t>Кредиторская задолженность</t>
  </si>
  <si>
    <t xml:space="preserve">Расчет баллов за объем кредиторской задолженности </t>
  </si>
  <si>
    <t>БАЛЛЫ ЗА ОБЪЕМ КРЕДИТОРСКОЙ ЗАДОЛЖЕННОСТИ</t>
  </si>
  <si>
    <t>Кассовый расход в 4 квартале</t>
  </si>
  <si>
    <t>Средний объем кассовых расходов за 1 - 3 квартал</t>
  </si>
  <si>
    <t>Равномерность расходов в течении финансового года</t>
  </si>
  <si>
    <t>БАЛЛЫ ЗА РАВНОМЕРНОСТЬ РАСХОДОВ В ТЕЧЕНИИ ФИНАНСОВОГО ГОДА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</si>
  <si>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</si>
  <si>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</si>
  <si>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Темп роста (снижения) объема материальных запасов</t>
  </si>
  <si>
    <t>БАЛЛЫ ЗА ТЕМП РОСТА (СНИЖЕНИЯ) ОБЪЕМА МАТЕРИАЛЬНЫХ ЗАПАСОВ</t>
  </si>
  <si>
    <t>Баллы за наличие в годовой бюджетной отчетности за очередной финансовый год заполненной формы «Сведения о результатах мероприятий внутреннего контроля»</t>
  </si>
  <si>
    <t>Баллы за качество организации внутреннего финансового контроля</t>
  </si>
  <si>
    <t>ИТОГОВАЯ ОЦЕНКА В БАЛЛАХ</t>
  </si>
  <si>
    <t>ОЦЕНКА СРЕДНЕГО УРОВНЯ КАЧЕСТВА ФИНАНСОВОГО МЕНЕДЖМЕНТА</t>
  </si>
  <si>
    <t>Рейтинг:                                I - группа;                                                                                          II- группа;                                                             III- группа;                                         IV- группа.</t>
  </si>
  <si>
    <t>Остаток ЛБО по 213</t>
  </si>
  <si>
    <t>Остаток ЛБО без 213</t>
  </si>
  <si>
    <t>стоимость материальных запасов по состоянию на 1 января года, следующего за отчетным</t>
  </si>
  <si>
    <t>7 = 3+4+5+6</t>
  </si>
  <si>
    <t>10 = 8-9</t>
  </si>
  <si>
    <t>12 = 10-11</t>
  </si>
  <si>
    <t>13 = 12/8*100</t>
  </si>
  <si>
    <t>14 = 13</t>
  </si>
  <si>
    <t>16 = 15/8*100</t>
  </si>
  <si>
    <t>17 = 16</t>
  </si>
  <si>
    <t>19 = (9-18)/3</t>
  </si>
  <si>
    <t>20 = (18-19)/19*100</t>
  </si>
  <si>
    <t>24=(23-22)/22*100</t>
  </si>
  <si>
    <t>28 = 7/4-14-17+21+25+26+27</t>
  </si>
  <si>
    <t>29 = 28/71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</si>
  <si>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</si>
  <si>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</si>
  <si>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</si>
  <si>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</si>
  <si>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</si>
  <si>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</si>
  <si>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t>III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</si>
  <si>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</si>
  <si>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</si>
  <si>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</si>
  <si>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</si>
  <si>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</si>
  <si>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t>IV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</si>
  <si>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</si>
  <si>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>ДАЛЬНЕВОСТОЧНОЕ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</si>
  <si>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</si>
  <si>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</si>
  <si>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</si>
  <si>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</si>
  <si>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</si>
  <si>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</si>
  <si>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</si>
  <si>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</si>
  <si>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</si>
  <si>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</si>
  <si>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</si>
  <si>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</si>
  <si>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</si>
  <si>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</si>
  <si>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</si>
  <si>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</si>
  <si>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</si>
  <si>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</si>
  <si>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</si>
  <si>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</si>
  <si>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</si>
  <si>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</si>
  <si>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</si>
  <si>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</si>
  <si>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</si>
  <si>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</si>
  <si>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</si>
  <si>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</si>
  <si>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</si>
  <si>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</si>
  <si>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</si>
  <si>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</si>
  <si>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</si>
  <si>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</si>
  <si>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</si>
  <si>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</si>
  <si>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</si>
  <si>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</si>
  <si>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</si>
  <si>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</si>
  <si>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</si>
  <si>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</si>
  <si>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</si>
  <si>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</si>
  <si>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</si>
  <si>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</si>
  <si>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</si>
  <si>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</si>
  <si>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</si>
  <si>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</si>
  <si>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</si>
  <si>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</si>
  <si>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</si>
  <si>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</si>
  <si>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</si>
  <si>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</si>
  <si>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</si>
  <si>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</si>
  <si>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</si>
  <si>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</si>
  <si>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 -</t>
  </si>
  <si>
    <t>И.В. Ильина</t>
  </si>
  <si>
    <t>- главный бухгалтер</t>
  </si>
  <si>
    <t>(подпись)</t>
  </si>
  <si>
    <t>(Ф.И.О.)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</si>
</sst>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2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Fill="1"/>
    <xf numFmtId="0" fontId="7" fillId="0" borderId="0" xfId="0" applyFont="1"/>
    <xf numFmtId="164" fontId="7" fillId="0" borderId="0" xfId="0" applyNumberFormat="1" applyFont="1"/>
    <xf numFmtId="2" fontId="0" fillId="0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right"/>
    </xf>
    <xf numFmtId="1" fontId="0" fillId="0" borderId="2" xfId="0" applyNumberForma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0" fillId="0" borderId="0" xfId="0" applyBorder="1"/>
    <xf numFmtId="0" fontId="14" fillId="0" borderId="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0" fillId="0" borderId="7" xfId="0" applyNumberFormat="1" applyBorder="1"/>
    <xf numFmtId="0" fontId="0" fillId="0" borderId="7" xfId="0" applyNumberFormat="1" applyFill="1" applyBorder="1" applyAlignment="1">
      <alignment horizontal="right"/>
    </xf>
    <xf numFmtId="0" fontId="2" fillId="0" borderId="7" xfId="0" applyNumberFormat="1" applyFont="1" applyBorder="1"/>
    <xf numFmtId="2" fontId="0" fillId="0" borderId="0" xfId="0" applyNumberFormat="1" applyBorder="1"/>
    <xf numFmtId="4" fontId="0" fillId="2" borderId="0" xfId="0" applyNumberFormat="1" applyFill="1" applyBorder="1"/>
    <xf numFmtId="1" fontId="0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4" fontId="1" fillId="0" borderId="0" xfId="0" applyNumberFormat="1" applyFont="1"/>
    <xf numFmtId="1" fontId="0" fillId="0" borderId="0" xfId="0" applyNumberFormat="1" applyBorder="1"/>
    <xf numFmtId="0" fontId="0" fillId="0" borderId="0" xfId="0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quotePrefix="1" applyFont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0;&#1060;&#1052;%20&#1058;&#1059;%202018%20&#1075;&#1086;&#1076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Приложение 2"/>
      <sheetName val="Свод отч о кассовых выбытиях"/>
      <sheetName val="лист соответствия"/>
      <sheetName val="Лист3"/>
      <sheetName val="МР"/>
      <sheetName val="КРрасчет"/>
      <sheetName val="КР2кв"/>
      <sheetName val="КР3кв"/>
      <sheetName val="КОСГУ 213"/>
      <sheetName val="IV квартал 2017 г."/>
      <sheetName val="2018"/>
      <sheetName val="Свод отч о кас выбытиях2018"/>
      <sheetName val="КОСГУ 213_2018"/>
      <sheetName val="МР2018"/>
      <sheetName val="КЗобщ2018"/>
      <sheetName val="КРрасчет2018"/>
      <sheetName val="КР3кв2018"/>
      <sheetName val="КР2кв2018"/>
      <sheetName val="КР1кв2018"/>
    </sheetNames>
    <sheetDataSet>
      <sheetData sheetId="0"/>
      <sheetData sheetId="1"/>
      <sheetData sheetId="2"/>
      <sheetData sheetId="3"/>
      <sheetData sheetId="4">
        <row r="2">
          <cell r="A2" t="str">
            <v>УПРАВЛЕНИЕ РОСКОМНАДЗОРА ПО АЛТАЙСКОМУ КРАЮ И РЕСПУБЛИКЕ АЛТАЙ</v>
          </cell>
          <cell r="B2" t="str">
            <v>A1875</v>
          </cell>
          <cell r="C2" t="str">
            <v>УПРАВЛЕНИЕ РОСКОМНАДЗОРА ПО АЛТАЙСКОМУ КРАЮ И РЕСПУБЛИКЕ АЛТАЙ</v>
          </cell>
          <cell r="D2" t="str">
            <v>001А1875</v>
          </cell>
          <cell r="E2" t="str">
            <v xml:space="preserve">ТУ по Алтайскому краю и Республике Алтай </v>
          </cell>
        </row>
        <row r="3">
          <cell r="A3" t="str">
            <v>УПРАВЛЕНИЕ РОСКОМНАДЗОРА ПО АМУРСКОЙ ОБЛАСТИ</v>
          </cell>
          <cell r="B3" t="str">
            <v>А1914</v>
          </cell>
          <cell r="C3" t="str">
            <v>УПРАВЛЕНИЕ РОСКОМНАДЗОРА ПО АМУРСКОЙ ОБЛАСТИ</v>
          </cell>
          <cell r="D3" t="str">
            <v>001А1914</v>
          </cell>
          <cell r="E3" t="str">
            <v xml:space="preserve">ТУ по Амурской области </v>
          </cell>
        </row>
        <row r="4">
          <cell r="A4" t="str">
            <v>УПРАВЛЕНИЕ РОСКОМНАДЗОРА ПО АРХАНГЕЛЬСКОЙ ОБЛАСТИ И НЕНЕЦКОМУ АВТОНОМНОМУ ОКРУГУ</v>
          </cell>
          <cell r="B4" t="str">
            <v>А1915</v>
          </cell>
          <cell r="C4" t="str">
            <v>УПРАВЛЕНИЕ РОСКОМНАДЗОРА ПО АРХАНГЕЛЬСКОЙ ОБЛАСТИ И НЕНЕЦКОМУ АВТОНОМНОМУ ОКРУГУ</v>
          </cell>
          <cell r="D4" t="str">
            <v>001А1915</v>
          </cell>
          <cell r="E4" t="str">
            <v xml:space="preserve">ТУ по Архангельской области </v>
          </cell>
        </row>
        <row r="5">
          <cell r="A5" t="str">
            <v>УПРАВЛЕНИЕ РОСКОМНАДЗОРА ПО АСТРАХАНСКОЙ ОБЛАСТИ</v>
          </cell>
          <cell r="B5" t="str">
            <v>А1916</v>
          </cell>
          <cell r="C5" t="str">
            <v>УПРАВЛЕНИЕ РОСКОМНАДЗОРА ПО АСТРАХАНСКОЙ ОБЛАСТИ</v>
          </cell>
          <cell r="D5" t="str">
            <v>001А1916</v>
          </cell>
          <cell r="E5" t="str">
            <v xml:space="preserve">ТУ по Астраханской области </v>
          </cell>
        </row>
        <row r="6">
          <cell r="A6" t="str">
            <v>УПРАВЛЕНИЕ РОСКОМНАДЗОРА ПО БЕЛГОРОДСКОЙ ОБЛАСТИ</v>
          </cell>
          <cell r="B6" t="str">
            <v>А1917</v>
          </cell>
          <cell r="C6" t="str">
            <v>УПРАВЛЕНИЕ РОСКОМНАДЗОРА ПО БЕЛГОРОДСКОЙ ОБЛАСТИ</v>
          </cell>
          <cell r="D6" t="str">
            <v>001А1917</v>
          </cell>
          <cell r="E6" t="str">
            <v xml:space="preserve">ТУ по Белгородской области </v>
          </cell>
        </row>
        <row r="7">
          <cell r="A7" t="str">
            <v>УПРАВЛЕНИЕ РОСКОМНАДЗОРА ПО БРЯНСКОЙ ОБЛАСТИ</v>
          </cell>
          <cell r="B7" t="str">
            <v>А1918</v>
          </cell>
          <cell r="C7" t="str">
            <v>УПРАВЛЕНИЕ РОСКОМНАДЗОРА ПО БРЯНСКОЙ ОБЛАСТИ</v>
          </cell>
          <cell r="D7" t="str">
            <v>001А1918</v>
          </cell>
          <cell r="E7" t="str">
            <v xml:space="preserve">ТУ по Брянской области </v>
          </cell>
        </row>
        <row r="8">
          <cell r="A8" t="str">
            <v>УПРАВЛЕНИЕ РОСКОМНАДЗОРА ПО ВЛАДИМИРСКОЙ ОБЛАСТИ</v>
          </cell>
          <cell r="B8" t="str">
            <v>А1919</v>
          </cell>
          <cell r="C8" t="str">
            <v>УПРАВЛЕНИЕ РОСКОМНАДЗОРА ПО ВЛАДИМИРСКОЙ ОБЛАСТИ</v>
          </cell>
          <cell r="D8" t="str">
            <v>001А1919</v>
          </cell>
          <cell r="E8" t="str">
            <v xml:space="preserve">ТУ по Владимирской области </v>
          </cell>
        </row>
        <row r="9">
          <cell r="A9" t="str">
            <v>УПРАВЛЕНИЕ РОСКОМНАДЗОРА ПО ВОЛГОГРАДСКОЙ ОБЛАСТИ И РЕСПУБЛИКЕ КАЛМЫКИЯ</v>
          </cell>
          <cell r="B9" t="str">
            <v>А1920</v>
          </cell>
          <cell r="C9" t="str">
            <v>УПРАВЛЕНИЕ РОСКОМНАДЗОРА ПО ВОЛГОГРАДСКОЙ ОБЛАСТИ И РЕСПУБЛИКЕ КАЛМЫКИЯ</v>
          </cell>
          <cell r="D9" t="str">
            <v>001А1920</v>
          </cell>
          <cell r="E9" t="str">
            <v xml:space="preserve">ТУ по Волгоградской области и Республике Калмыкия </v>
          </cell>
        </row>
        <row r="10">
          <cell r="A10" t="str">
            <v>УПРАВЛЕНИЕ РОСКОМНАДЗОРА ПО ВОЛОГОДСКОЙ ОБЛАСТИ</v>
          </cell>
          <cell r="B10" t="str">
            <v>А1921</v>
          </cell>
          <cell r="C10" t="str">
            <v>УПРАВЛЕНИЕ РОСКОМНАДЗОРА ПО ВОЛОГОДСКОЙ ОБЛАСТИ</v>
          </cell>
          <cell r="D10" t="str">
            <v>001А1921</v>
          </cell>
          <cell r="E10" t="str">
            <v xml:space="preserve">ТУ по Вологодской области </v>
          </cell>
        </row>
        <row r="11">
          <cell r="A11" t="str">
            <v>УПРАВЛЕНИЕ РОСКОМНАДЗОРА ПО ВОРОНЕЖСКОЙ ОБЛАСТИ</v>
          </cell>
          <cell r="B11" t="str">
            <v>А1922</v>
          </cell>
          <cell r="C11" t="str">
            <v>УПРАВЛЕНИЕ РОСКОМНАДЗОРА ПО ВОРОНЕЖСКОЙ ОБЛАСТИ</v>
          </cell>
          <cell r="D11" t="str">
            <v>001А1922</v>
          </cell>
          <cell r="E11" t="str">
            <v xml:space="preserve">ТУ по Воронежской области </v>
          </cell>
        </row>
        <row r="12">
          <cell r="A12" t="str">
            <v>ДАЛЬНЕВОСТОЧНОЕ УПРАВЛЕНИЕ РОСКОМНАДЗОРА</v>
          </cell>
          <cell r="B12" t="str">
            <v>А1913</v>
          </cell>
          <cell r="C12" t="str">
            <v xml:space="preserve">ДАЛЬНЕВОСТОЧНОЕ  УПРАВЛЕНИЕ РОСКОМНАДЗОРА </v>
          </cell>
          <cell r="D12" t="str">
            <v>001А1913</v>
          </cell>
          <cell r="E12" t="str">
            <v xml:space="preserve">ТУ по Дальневосточному ФО </v>
          </cell>
        </row>
        <row r="13">
          <cell r="A13" t="str">
            <v>УПРАВЛЕНИЕ РОСКОМНАДЗОРА ПО ЗАБАЙКАЛЬСКОМУ КРАЮ</v>
          </cell>
          <cell r="B13" t="str">
            <v>А1949</v>
          </cell>
          <cell r="C13" t="str">
            <v>УПРАВЛЕНИЕ РОСКОМНАДЗОРА ПО ЗАБАЙКАЛЬСКОМУ КРАЮ</v>
          </cell>
          <cell r="D13" t="str">
            <v>001А1949</v>
          </cell>
          <cell r="E13" t="str">
            <v xml:space="preserve">ТУ по Забайкальскому краю </v>
          </cell>
        </row>
        <row r="14">
          <cell r="A14" t="str">
            <v>УПРАВЛЕНИЕ РОСКОМНАДЗОРА ПО ИВАНОВСКОЙ ОБЛАСТИ</v>
          </cell>
          <cell r="B14" t="str">
            <v>А1877</v>
          </cell>
          <cell r="C14" t="str">
            <v>УПРАВЛЕНИЕ РОСКОМНАДЗОРА ПО ИВАНОВСКОЙ ОБЛАСТИ</v>
          </cell>
          <cell r="D14" t="str">
            <v>001А1877</v>
          </cell>
          <cell r="E14" t="str">
            <v xml:space="preserve">ТУ по Ивановской области </v>
          </cell>
        </row>
        <row r="15">
          <cell r="A15" t="str">
            <v xml:space="preserve">УПРАВЛЕНИЕ РОСКОМНАДЗОРА ПО ИРКУТСКОЙ ОБЛАСТИ </v>
          </cell>
          <cell r="B15" t="str">
            <v>А2035</v>
          </cell>
          <cell r="C15" t="str">
            <v xml:space="preserve">УПРАВЛЕНИЕ РОСКОМНАДЗОРА ПО ИРКУТСКОЙ ОБЛАСТИ </v>
          </cell>
          <cell r="D15" t="str">
            <v>001А2035</v>
          </cell>
          <cell r="E15" t="str">
            <v xml:space="preserve">ТУ по Иркутской области </v>
          </cell>
        </row>
        <row r="16">
          <cell r="A16" t="str">
            <v>УПРАВЛЕНИЕ РОСКОМНАДЗОРА ПО КАБАРДИНО-БАЛКАРСКОЙ РЕСПУБЛИКЕ</v>
          </cell>
          <cell r="B16" t="str">
            <v>А1899</v>
          </cell>
          <cell r="C16" t="str">
            <v>УПРАВЛЕНИЕ РОСКОМНАДЗОРА ПО КАБАРДИНО-БАЛКАРСКОЙ РЕСПУБЛИКЕ</v>
          </cell>
          <cell r="D16" t="str">
            <v>001А1899</v>
          </cell>
          <cell r="E16" t="str">
            <v xml:space="preserve">ТУ по Кабардино-Балкарской Республике </v>
          </cell>
        </row>
        <row r="17">
          <cell r="A17" t="str">
            <v>УПРАВЛЕНИЕ РОСКОМНАДЗОРА ПО КАЛИНИНГРАДСКОЙ ОБЛАСТИ</v>
          </cell>
          <cell r="B17" t="str">
            <v>А1924</v>
          </cell>
          <cell r="C17" t="str">
            <v>УПРАВЛЕНИЕ РОСКОМНАДЗОРА ПО КАЛИНИНГРАДСКОЙ ОБЛАСТИ</v>
          </cell>
          <cell r="D17" t="str">
            <v>001А1924</v>
          </cell>
          <cell r="E17" t="str">
            <v xml:space="preserve">ТУ по Калининградской области </v>
          </cell>
        </row>
        <row r="18">
          <cell r="A18" t="str">
            <v>УПРАВЛЕНИЕ РОСКОМНАДЗОРА ПО КАЛУЖСКОЙ ОБЛАСТИ</v>
          </cell>
          <cell r="B18" t="str">
            <v>А1878</v>
          </cell>
          <cell r="C18" t="str">
            <v>УПРАВЛЕНИЕ РОСКОМНАДЗОРА ПО КАЛУЖСКОЙ ОБЛАСТИ</v>
          </cell>
          <cell r="D18" t="str">
            <v>001А1878</v>
          </cell>
          <cell r="E18" t="str">
            <v xml:space="preserve">ТУ по Калужской области </v>
          </cell>
        </row>
        <row r="19">
          <cell r="A19" t="str">
            <v>УПРАВЛЕНИЕ РОСКОМНАДЗОРА ПО КАМЧАТСКОМУ КРАЮ</v>
          </cell>
          <cell r="B19" t="str">
            <v>А1992</v>
          </cell>
          <cell r="C19" t="str">
            <v>УПРАВЛЕНИЕ РОСКОМНАДЗОРА ПО КАМЧАТСКОМУ КРАЮ</v>
          </cell>
          <cell r="D19" t="str">
            <v>001А1992</v>
          </cell>
          <cell r="E19" t="str">
            <v xml:space="preserve">ТУ по Камчатскому краю </v>
          </cell>
        </row>
        <row r="20">
          <cell r="A20" t="str">
            <v>УПРАВЛЕНИЕ РОСКОМНАДЗОРА ПО КАРАЧАЕВО-ЧЕРКЕССКОЙ РЕСПУБЛИКЕ</v>
          </cell>
          <cell r="B20" t="str">
            <v>А1953</v>
          </cell>
          <cell r="C20" t="str">
            <v>УПРАВЛЕНИЕ РОСКОМНАДЗОРА ПО КАРАЧАЕВО-ЧЕРКЕССКОЙ РЕСПУБЛИКЕ</v>
          </cell>
          <cell r="D20" t="str">
            <v>001А1953</v>
          </cell>
          <cell r="E20" t="str">
            <v xml:space="preserve">ТУ по Карачаево-Черкесской Республике </v>
          </cell>
        </row>
        <row r="21">
          <cell r="A21" t="str">
            <v>УПРАВЛЕНИЕ РОСКОМНАДЗОРА ПО КЕМЕРОВСКОЙ ОБЛАСТИ</v>
          </cell>
          <cell r="B21" t="str">
            <v>А1926</v>
          </cell>
          <cell r="C21" t="str">
            <v>УПРАВЛЕНИЕ РОСКОМНАДЗОРА ПО КЕМЕРОВСКОЙ ОБЛАСТИ</v>
          </cell>
          <cell r="D21" t="str">
            <v>001А1926</v>
          </cell>
          <cell r="E21" t="str">
            <v xml:space="preserve">ТУ по Кемеровской области </v>
          </cell>
        </row>
        <row r="22">
          <cell r="A22" t="str">
            <v>УПРАВЛЕНИЕ РОСКОМНАДЗОРА ПО КИРОВСКОЙ ОБЛАСТИ</v>
          </cell>
          <cell r="B22" t="str">
            <v>А1927</v>
          </cell>
          <cell r="C22" t="str">
            <v>УПРАВЛЕНИЕ РОСКОМНАДЗОРА ПО КИРОВСКОЙ ОБЛАСТИ</v>
          </cell>
          <cell r="D22" t="str">
            <v>001А1927</v>
          </cell>
          <cell r="E22" t="str">
            <v xml:space="preserve">ТУ по Кировской области </v>
          </cell>
        </row>
        <row r="23">
          <cell r="A23" t="str">
            <v>УПРАВЛЕНИЕ РОСКОМНАДЗОРА ПО КОСТРОМСКОЙ ОБЛАСТИ</v>
          </cell>
          <cell r="B23" t="str">
            <v>А1928</v>
          </cell>
          <cell r="C23" t="str">
            <v>УПРАВЛЕНИЕ РОСКОМНАДЗОРА ПО КОСТРОМСКОЙ ОБЛАСТИ</v>
          </cell>
          <cell r="D23" t="str">
            <v>001А1928</v>
          </cell>
          <cell r="E23" t="str">
            <v xml:space="preserve">ТУ по Костромской области </v>
          </cell>
        </row>
        <row r="24">
          <cell r="A24" t="str">
            <v>УПРАВЛЕНИЕ РОСКОМНАДЗОРА ПО ЮЖНОМУ ФО</v>
          </cell>
          <cell r="B24" t="str">
            <v>А1876</v>
          </cell>
          <cell r="C24" t="str">
            <v>УПРАВЛЕНИЕ РОСКОМНАДЗОРА ПО ЮЖНОМУ ФО</v>
          </cell>
          <cell r="D24" t="str">
            <v>001А1876</v>
          </cell>
          <cell r="E24" t="str">
            <v xml:space="preserve">ТУ по Южному ФО </v>
          </cell>
        </row>
        <row r="25">
          <cell r="A25" t="str">
            <v>ЕНИСЕЙСКОЕ УПРАВЛЕНИЕ РОСКОМНАДЗОРА</v>
          </cell>
          <cell r="B25" t="str">
            <v>А1910</v>
          </cell>
          <cell r="C25" t="str">
            <v xml:space="preserve">ЕНИСЕЙСКОЕ УПРАВЛЕНИЕ РОСКОМНАДЗОРА </v>
          </cell>
          <cell r="D25" t="str">
            <v>001А1910</v>
          </cell>
          <cell r="E25" t="str">
            <v xml:space="preserve">Енисейское управление </v>
          </cell>
        </row>
        <row r="26">
          <cell r="A26" t="str">
            <v>УПРАВЛЕНИЕ РОСКОМНАДЗОРА ПО КУРГАНСКОЙ ОБЛАСТИ</v>
          </cell>
          <cell r="B26" t="str">
            <v>А1930</v>
          </cell>
          <cell r="C26" t="str">
            <v>УПРАВЛЕНИЕ РОСКОМНАДЗОРА ПО КУРГАНСКОЙ ОБЛАСТИ</v>
          </cell>
          <cell r="D26" t="str">
            <v>001А1930</v>
          </cell>
          <cell r="E26" t="str">
            <v xml:space="preserve">ТУ по Курганской области </v>
          </cell>
        </row>
        <row r="27">
          <cell r="A27" t="str">
            <v>УПРАВЛЕНИЕ РОСКОМНАДЗОРА ПО КУРСКОЙ ОБЛАСТИ</v>
          </cell>
          <cell r="B27" t="str">
            <v>А1931</v>
          </cell>
          <cell r="C27" t="str">
            <v>УПРАВЛЕНИЕ РОСКОМНАДЗОРА ПО КУРСКОЙ ОБЛАСТИ</v>
          </cell>
          <cell r="D27" t="str">
            <v>001А1931</v>
          </cell>
          <cell r="E27" t="str">
            <v xml:space="preserve">ТУ по Курской области </v>
          </cell>
        </row>
        <row r="28">
          <cell r="A28" t="str">
            <v>УПРАВЛЕНИЕ РОСКОМНАДЗОРА ПО ЛИПЕЦКОЙ ОБЛАСТИ</v>
          </cell>
          <cell r="B28" t="str">
            <v>А1880</v>
          </cell>
          <cell r="C28" t="str">
            <v>УПРАВЛЕНИЕ РОСКОМНАДЗОРА ПО ЛИПЕЦКОЙ ОБЛАСТИ</v>
          </cell>
          <cell r="D28" t="str">
            <v>001А1880</v>
          </cell>
          <cell r="E28" t="str">
            <v xml:space="preserve">ТУ по Липецкой области </v>
          </cell>
        </row>
        <row r="29">
          <cell r="A29" t="str">
            <v>УПРАВЛЕНИЕ РОСКОМНАДЗОРА ПО МАГАДАНСКОЙ ОБЛАСТИ И ЧУКОТСКОМУ АВТОНОМНОМУ ОКРУГУ</v>
          </cell>
          <cell r="B29" t="str">
            <v>А1932</v>
          </cell>
          <cell r="C29" t="str">
            <v>УПРАВЛЕНИЕ РОСКОМНАДЗОРА ПО МАГАДАНСКОЙ ОБЛАСТИ И ЧУКОТСКОМУ АВТОНОМНОМУ ОКРУГУ</v>
          </cell>
          <cell r="D29" t="str">
            <v>001А1932</v>
          </cell>
          <cell r="E29" t="str">
            <v xml:space="preserve">ТУ по Магаданской области и Чукотскому автономному </v>
          </cell>
        </row>
        <row r="30">
          <cell r="A30" t="str">
            <v>УПРАВЛЕНИЕ РОСКОМНАДЗОРА ПО ЦЕНТРАЛЬНОМУ ФО</v>
          </cell>
          <cell r="B30" t="str">
            <v>А2070</v>
          </cell>
          <cell r="C30" t="str">
            <v>УПРАВЛЕНИЕ РОСКОМНАДЗОРА ПО ЦЕНТРАЛЬНОМУ ФО</v>
          </cell>
          <cell r="D30" t="str">
            <v>001А2070</v>
          </cell>
          <cell r="E30" t="str">
            <v xml:space="preserve">ТУ по Центральному ФО </v>
          </cell>
        </row>
        <row r="31">
          <cell r="A31" t="str">
            <v>УПРАВЛЕНИЕ РОСКОМНАДЗОРА ПО МУРМАНСКОЙ ОБЛАСТИ</v>
          </cell>
          <cell r="B31" t="str">
            <v>А1933</v>
          </cell>
          <cell r="C31" t="str">
            <v>УПРАВЛЕНИЕ РОСКОМНАДЗОРА ПО МУРМАНСКОЙ ОБЛАСТИ</v>
          </cell>
          <cell r="D31" t="str">
            <v>001А1933</v>
          </cell>
          <cell r="E31" t="str">
            <v xml:space="preserve">ТУ по Мурманской области </v>
          </cell>
        </row>
        <row r="32">
          <cell r="A32" t="str">
            <v>УПРАВЛЕНИЕ РОСКОМНАДЗОРА ПО ПРИВОЛЖСКОМУ ФО</v>
          </cell>
          <cell r="B32" t="str">
            <v>А1923</v>
          </cell>
          <cell r="C32" t="str">
            <v>УПРАВЛЕНИЕ РОСКОМНАДЗОРА ПО ПРИВОЛЖСКОМУ ФО</v>
          </cell>
          <cell r="D32" t="str">
            <v>001А1923</v>
          </cell>
          <cell r="E32" t="str">
            <v xml:space="preserve">ТУ по Приволжскому ФО </v>
          </cell>
        </row>
        <row r="33">
          <cell r="A33" t="str">
            <v>УПРАВЛЕНИЕ РОСКОМНАДЗОРА ПО НОВГОРОДСКОЙ ОБЛАСТИ</v>
          </cell>
          <cell r="B33" t="str">
            <v>А1881</v>
          </cell>
          <cell r="C33" t="str">
            <v>УПРАВЛЕНИЕ РОСКОМНАДЗОРА ПО НОВГОРОДСКОЙ ОБЛАСТИ</v>
          </cell>
          <cell r="D33" t="str">
            <v>001А1881</v>
          </cell>
          <cell r="E33" t="str">
            <v xml:space="preserve">ТУ по Новгородской области </v>
          </cell>
        </row>
        <row r="34">
          <cell r="A34" t="str">
            <v>УПРАВЛЕНИЕ РОСКОМНАДЗОРА ПО СИБИРСКОМУ ФО</v>
          </cell>
          <cell r="B34" t="str">
            <v>А1934</v>
          </cell>
          <cell r="C34" t="str">
            <v>УПРАВЛЕНИЕ РОСКОМНАДЗОРА ПО СИБИРСКОМУ ФО</v>
          </cell>
          <cell r="D34" t="str">
            <v>001А1934</v>
          </cell>
          <cell r="E34" t="str">
            <v xml:space="preserve">ТУ по Сибирскому ФО </v>
          </cell>
        </row>
        <row r="35">
          <cell r="A35" t="str">
            <v>УПРАВЛЕНИЕ РОСКОМНАДЗОРА ПО ОМСКОЙ ОБЛАСТИ</v>
          </cell>
          <cell r="B35" t="str">
            <v>А1935</v>
          </cell>
          <cell r="C35" t="str">
            <v>УПРАВЛЕНИЕ РОСКОМНАДЗОРА ПО ОМСКОЙ ОБЛАСТИ</v>
          </cell>
          <cell r="D35" t="str">
            <v>001А1935</v>
          </cell>
          <cell r="E35" t="str">
            <v xml:space="preserve">ТУ по Омской области </v>
          </cell>
        </row>
        <row r="36">
          <cell r="A36" t="str">
            <v>УПРАВЛЕНИЕ РОСКОМНАДЗОРА ПО ОРЕНБУРГСКОЙ ОБЛАСТИ</v>
          </cell>
          <cell r="B36" t="str">
            <v>А1936</v>
          </cell>
          <cell r="C36" t="str">
            <v>УПРАВЛЕНИЕ РОСКОМНАДЗОРА ПО ОРЕНБУРГСКОЙ ОБЛАСТИ</v>
          </cell>
          <cell r="D36" t="str">
            <v>001А1936</v>
          </cell>
          <cell r="E36" t="str">
            <v xml:space="preserve">ТУ по Оренбургской области </v>
          </cell>
        </row>
        <row r="37">
          <cell r="A37" t="str">
            <v>УПРАВЛЕНИЕ РОСКОМНАДЗОРА ПО ОРЛОВСКОЙ ОБЛАСТИ</v>
          </cell>
          <cell r="B37" t="str">
            <v>А1883</v>
          </cell>
          <cell r="C37" t="str">
            <v>УПРАВЛЕНИЕ РОСКОМНАДЗОРА ПО ОРЛОВСКОЙ ОБЛАСТИ</v>
          </cell>
          <cell r="D37" t="str">
            <v>001А1883</v>
          </cell>
          <cell r="E37" t="str">
            <v xml:space="preserve">ТУ по Орловской области </v>
          </cell>
        </row>
        <row r="38">
          <cell r="A38" t="str">
            <v>УПРАВЛЕНИЕ РОСКОМНАДЗОРА ПО ПЕНЗЕНСКОЙ ОБЛАСТИ</v>
          </cell>
          <cell r="B38" t="str">
            <v>А1937</v>
          </cell>
          <cell r="C38" t="str">
            <v>УПРАВЛЕНИЕ РОСКОМНАДЗОРА ПО ПЕНЗЕНСКОЙ ОБЛАСТИ</v>
          </cell>
          <cell r="D38" t="str">
            <v>001А1937</v>
          </cell>
          <cell r="E38" t="str">
            <v xml:space="preserve">ТУ по Пензенской области </v>
          </cell>
        </row>
        <row r="39">
          <cell r="A39" t="str">
            <v>УПРАВЛЕНИЕ РОСКОМНАДЗОРА ПО ПЕРМСКОМУ КРАЮ</v>
          </cell>
          <cell r="B39" t="str">
            <v>А1938</v>
          </cell>
          <cell r="C39" t="str">
            <v>УПРАВЛЕНИЕ РОСКОМНАДЗОРА ПО ПЕРМСКОМУ КРАЮ</v>
          </cell>
          <cell r="D39" t="str">
            <v>001А1938</v>
          </cell>
          <cell r="E39" t="str">
            <v xml:space="preserve">ТУ по Пермскому краю </v>
          </cell>
        </row>
        <row r="40">
          <cell r="A40" t="str">
            <v>УПРАВЛЕНИЕ РОСКОМНАДЗОРА ПО ПРИМОРСКОМУ КРАЮ</v>
          </cell>
          <cell r="B40" t="str">
            <v>А1911</v>
          </cell>
          <cell r="C40" t="str">
            <v>УПРАВЛЕНИЕ РОСКОМНАДЗОРА ПО ПРИМОРСКОМУ КРАЮ</v>
          </cell>
          <cell r="D40" t="str">
            <v>001А1911</v>
          </cell>
          <cell r="E40" t="str">
            <v xml:space="preserve">ТУ по Приморскому краю </v>
          </cell>
        </row>
        <row r="41">
          <cell r="A41" t="str">
            <v>УПРАВЛЕНИЕ РОСКОМНАДЗОРА ПО ПСКОВСКОЙ ОБЛАСТИ</v>
          </cell>
          <cell r="B41" t="str">
            <v>А1939</v>
          </cell>
          <cell r="C41" t="str">
            <v>УПРАВЛЕНИЕ РОСКОМНАДЗОРА ПО ПСКОВСКОЙ ОБЛАСТИ</v>
          </cell>
          <cell r="D41" t="str">
            <v>001А1939</v>
          </cell>
          <cell r="E41" t="str">
            <v xml:space="preserve">ТУ по Псковской области </v>
          </cell>
        </row>
        <row r="42">
          <cell r="A42" t="str">
            <v>УПРАВЛЕНИЕ РОСКОМНАДЗОРА ПО РЕСПУБЛИКЕ БАШКОРТОСТАН</v>
          </cell>
          <cell r="B42" t="str">
            <v>А2034</v>
          </cell>
          <cell r="C42" t="str">
            <v>УПРАВЛЕНИЕ РОСКОМНАДЗОРА ПО РЕСПУБЛИКЕ БАШКОРТОСТАН</v>
          </cell>
          <cell r="D42" t="str">
            <v>001А2034</v>
          </cell>
          <cell r="E42" t="str">
            <v xml:space="preserve">ТУ по Республике Башкортостан </v>
          </cell>
        </row>
        <row r="43">
          <cell r="A43" t="str">
            <v>УПРАВЛЕНИЕ РОСКОМНАДЗОРА ПО РЕСПУБЛИКЕ БУРЯТИЯ</v>
          </cell>
          <cell r="B43" t="str">
            <v>А1898</v>
          </cell>
          <cell r="C43" t="str">
            <v>УПРАВЛЕНИЕ РОСКОМНАДЗОРА ПО РЕСПУБЛИКЕ БУРЯТИЯ</v>
          </cell>
          <cell r="D43" t="str">
            <v>001А1898</v>
          </cell>
          <cell r="E43" t="str">
            <v xml:space="preserve">ТУ по Республике Бурятия </v>
          </cell>
        </row>
        <row r="44">
          <cell r="A44" t="str">
            <v>УПРАВЛЕНИЕ РОСКОМНАДЗОРА ПО РЕСПУБЛИКЕ ДАГЕСТАН</v>
          </cell>
          <cell r="B44" t="str">
            <v>А1991</v>
          </cell>
          <cell r="C44" t="str">
            <v>УПРАВЛЕНИЕ РОСКОМНАДЗОРА ПО РЕСПУБЛИКЕ ДАГЕСТАН</v>
          </cell>
          <cell r="D44" t="str">
            <v>001А1991</v>
          </cell>
          <cell r="E44" t="str">
            <v xml:space="preserve">ТУ по Республике Дагестан </v>
          </cell>
        </row>
        <row r="45">
          <cell r="A45" t="str">
            <v>УПРАВЛЕНИЕ РОСКОМНАДЗОРА ПО РЕСПУБЛИКЕ ИНГУШЕТИЯ</v>
          </cell>
          <cell r="B45" t="str">
            <v>А2112</v>
          </cell>
          <cell r="C45" t="str">
            <v>УПРАВЛЕНИЕ РОСКОМНАДЗОРА ПО РЕСПУБЛИКЕ ИНГУШЕТИЯ</v>
          </cell>
          <cell r="D45" t="str">
            <v>001А2112</v>
          </cell>
          <cell r="E45" t="str">
            <v xml:space="preserve">ТУ по Республике Ингушетия </v>
          </cell>
        </row>
        <row r="46">
          <cell r="A46" t="str">
            <v>УПРАВЛЕНИЕ РОСКОМНАДЗОРА ПО РЕСПУБЛИКЕ КАРЕЛИЯ</v>
          </cell>
          <cell r="B46" t="str">
            <v>А1901</v>
          </cell>
          <cell r="C46" t="str">
            <v>УПРАВЛЕНИЕ РОСКОМНАДЗОРА ПО РЕСПУБЛИКЕ КАРЕЛИЯ</v>
          </cell>
          <cell r="D46" t="str">
            <v>001А1901</v>
          </cell>
          <cell r="E46" t="str">
            <v xml:space="preserve">ТУ по Республике Карелия </v>
          </cell>
        </row>
        <row r="47">
          <cell r="A47" t="str">
            <v>УПРАВЛЕНИЕ РОСКОМНАДЗОРА ПО РЕСПУБЛИКЕ КОМИ</v>
          </cell>
          <cell r="B47" t="str">
            <v>А1902</v>
          </cell>
          <cell r="C47" t="str">
            <v>УПРАВЛЕНИЕ РОСКОМНАДЗОРА ПО РЕСПУБЛИКЕ КОМИ</v>
          </cell>
          <cell r="D47" t="str">
            <v>001А1902</v>
          </cell>
          <cell r="E47" t="str">
            <v xml:space="preserve">ТУ по Республике Коми </v>
          </cell>
        </row>
        <row r="48">
          <cell r="A48" t="str">
            <v>УПРАВЛЕНИЕ РОСКОМНАДЗОРА ПО РЕСПУБЛИКЕ КРЫМ И ГОРОДУ СЕВАСТОПОЛЬ</v>
          </cell>
          <cell r="B48" t="str">
            <v>А9132</v>
          </cell>
          <cell r="C48" t="str">
            <v>УПРАВЛЕНИЕ РОСКОМНАДЗОРА ПО РЕСПУБЛИКЕ КРЫМ И ГОРОДУ СЕВАСТОПОЛЬ</v>
          </cell>
          <cell r="D48" t="str">
            <v>001А9132</v>
          </cell>
          <cell r="E48" t="str">
            <v xml:space="preserve">ТУ по Республике Крым и городу Севастополь </v>
          </cell>
        </row>
        <row r="49">
          <cell r="A49" t="str">
            <v>УПРАВЛЕНИЕ РОСКОМНАДЗОРА ПО РЕСПУБЛИКЕ МАРИЙ ЭЛ</v>
          </cell>
          <cell r="B49" t="str">
            <v>А1903</v>
          </cell>
          <cell r="C49" t="str">
            <v>УПРАВЛЕНИЕ РОСКОМНАДЗОРА ПО РЕСПУБЛИКЕ МАРИЙ ЭЛ</v>
          </cell>
          <cell r="D49" t="str">
            <v>001А1903</v>
          </cell>
          <cell r="E49" t="str">
            <v xml:space="preserve">ТУ по Республике Марий Эл </v>
          </cell>
        </row>
        <row r="50">
          <cell r="A50" t="str">
            <v>УПРАВЛЕНИЕ РОСКОМНАДЗОРА ПО РЕСПУБЛИКЕ МОРДОВИЯ</v>
          </cell>
          <cell r="B50" t="str">
            <v>А1904</v>
          </cell>
          <cell r="C50" t="str">
            <v>УПРАВЛЕНИЕ РОСКОМНАДЗОРА ПО РЕСПУБЛИКЕ МОРДОВИЯ</v>
          </cell>
          <cell r="D50" t="str">
            <v>001А1904</v>
          </cell>
          <cell r="E50" t="str">
            <v xml:space="preserve">ТУ по Республике Мордовия </v>
          </cell>
        </row>
        <row r="51">
          <cell r="A51" t="str">
            <v>УПРАВЛЕНИЕ РОСКОМНАДЗОРА ПО РЕСПУБЛИКЕ САХА (ЯКУТИЯ)</v>
          </cell>
          <cell r="B51" t="str">
            <v>А1909</v>
          </cell>
          <cell r="C51" t="str">
            <v>УПРАВЛЕНИЕ РОСКОМНАДЗОРА ПО РЕСПУБЛИКЕ САХА (ЯКУТИЯ)</v>
          </cell>
          <cell r="D51" t="str">
            <v>001А1909</v>
          </cell>
          <cell r="E51" t="str">
            <v xml:space="preserve">ТУ по Республике Саха (Якутия) </v>
          </cell>
        </row>
        <row r="52">
          <cell r="A52" t="str">
            <v>УПРАВЛЕНИЕ РОСКОМНАДЗОРА ПО РЕСПУБЛИКЕ СЕВЕРНАЯ ОСЕТИЯ-АЛАНИЯ</v>
          </cell>
          <cell r="B52" t="str">
            <v>А1905</v>
          </cell>
          <cell r="C52" t="str">
            <v>УПРАВЛЕНИЕ РОСКОМНАДЗОРА ПО РЕСПУБЛИКЕ СЕВЕРНАЯ ОСЕТИЯ-АЛАНИЯ</v>
          </cell>
          <cell r="D52" t="str">
            <v>001А1905</v>
          </cell>
          <cell r="E52" t="str">
            <v xml:space="preserve">ТУ по Республике Северная Осетия-Алания </v>
          </cell>
        </row>
        <row r="53">
          <cell r="A53" t="str">
            <v>УПРАВЛЕНИЕ РОСКОМНАДЗОРА ПО РЕСПУБЛИКЕ ТАТАРСТАН</v>
          </cell>
          <cell r="B53" t="str">
            <v>А1906</v>
          </cell>
          <cell r="C53" t="str">
            <v>УПРАВЛЕНИЕ РОСКОМНАДЗОРА ПО РЕСПУБЛИКЕ ТАТАРСТАН</v>
          </cell>
          <cell r="D53" t="str">
            <v>001А1906</v>
          </cell>
          <cell r="E53" t="str">
            <v xml:space="preserve">ТУ по Республике Татарстан (Татарстан) </v>
          </cell>
        </row>
        <row r="54">
          <cell r="A54" t="str">
            <v>УПРАВЛЕНИЕ РОСКОМНАДЗОРА ПО РОСТОВСКОЙ ОБЛАСТИ</v>
          </cell>
          <cell r="B54" t="str">
            <v>А1940</v>
          </cell>
          <cell r="C54" t="str">
            <v>УПРАВЛЕНИЕ РОСКОМНАДЗОРА ПО РОСТОВСКОЙ ОБЛАСТИ</v>
          </cell>
          <cell r="D54" t="str">
            <v>001А1940</v>
          </cell>
          <cell r="E54" t="str">
            <v xml:space="preserve">ТУ по Ростовской области </v>
          </cell>
        </row>
        <row r="55">
          <cell r="A55" t="str">
            <v>УПРАВЛЕНИЕ РОСКОМНАДЗОРА ПО РЯЗАНСКОЙ ОБЛАСТИ</v>
          </cell>
          <cell r="B55" t="str">
            <v>А1941</v>
          </cell>
          <cell r="C55" t="str">
            <v>УПРАВЛЕНИЕ РОСКОМНАДЗОРА ПО РЯЗАНСКОЙ ОБЛАСТИ</v>
          </cell>
          <cell r="D55" t="str">
            <v>001А1941</v>
          </cell>
          <cell r="E55" t="str">
            <v xml:space="preserve">ТУ по Рязанской области </v>
          </cell>
        </row>
        <row r="56">
          <cell r="A56" t="str">
            <v>УПРАВЛЕНИЕ РОСКОМНАДЗОРА ПО САМАРСКОЙ ОБЛАСТИ</v>
          </cell>
          <cell r="B56" t="str">
            <v>А1929</v>
          </cell>
          <cell r="C56" t="str">
            <v>УПРАВЛЕНИЕ РОСКОМНАДЗОРА ПО САМАРСКОЙ ОБЛАСТИ</v>
          </cell>
          <cell r="D56" t="str">
            <v>001А1929</v>
          </cell>
          <cell r="E56" t="str">
            <v xml:space="preserve">ТУ по Самарской области </v>
          </cell>
        </row>
        <row r="57">
          <cell r="A57" t="str">
            <v>УПРАВЛЕНИЕ РОСКОМНАДЗОРА ПО СЕВЕРО-ЗАПАДНОМУ ФО</v>
          </cell>
          <cell r="B57" t="str">
            <v>А2036</v>
          </cell>
          <cell r="C57" t="str">
            <v>УПРАВЛЕНИЕ РОСКОМНАДЗОРА ПО СЕВЕРО-ЗАПАДНОМУ ФО</v>
          </cell>
          <cell r="D57" t="str">
            <v>001А2036</v>
          </cell>
          <cell r="E57" t="str">
            <v xml:space="preserve">ТУ по Северо-Западному ФО </v>
          </cell>
        </row>
        <row r="58">
          <cell r="A58" t="str">
            <v>УПРАВЛЕНИЕ РОСКОМНАДЗОРА ПО САРАТОВСКОЙ ОБЛАСТИ</v>
          </cell>
          <cell r="B58" t="str">
            <v>А1942</v>
          </cell>
          <cell r="C58" t="str">
            <v>УПРАВЛЕНИЕ РОСКОМНАДЗОРА ПО САРАТОВСКОЙ ОБЛАСТИ</v>
          </cell>
          <cell r="D58" t="str">
            <v>001А1942</v>
          </cell>
          <cell r="E58" t="str">
            <v xml:space="preserve">ТУ по Саратовской области </v>
          </cell>
        </row>
        <row r="59">
          <cell r="A59" t="str">
            <v>УПРАВЛЕНИЕ РОСКОМНАДЗОРА ПО СЕВЕРО-КАВКАЗСКОМУ ФО</v>
          </cell>
          <cell r="B59" t="str">
            <v>А1912</v>
          </cell>
          <cell r="C59" t="str">
            <v>УПРАВЛЕНИЕ РОСКОМНАДЗОРА ПО СЕВЕРО-КАВКАЗСКОМУ ФО</v>
          </cell>
          <cell r="D59" t="str">
            <v>001А1912</v>
          </cell>
          <cell r="E59" t="str">
            <v xml:space="preserve">ТУ по Северо-Кавказскому ФО </v>
          </cell>
        </row>
        <row r="60">
          <cell r="A60" t="str">
            <v>УПРАВЛЕНИЕ РОСКОМНАДЗОРА ПО УРАЛЬСКОМУ ФО</v>
          </cell>
          <cell r="B60" t="str">
            <v>А1993</v>
          </cell>
          <cell r="C60" t="str">
            <v>УПРАВЛЕНИЕ РОСКОМНАДЗОРА ПО УРАЛЬСКОМУ ФО</v>
          </cell>
          <cell r="D60" t="str">
            <v>001А1993</v>
          </cell>
          <cell r="E60" t="str">
            <v xml:space="preserve">ТУ по Уральскому ФО </v>
          </cell>
        </row>
        <row r="61">
          <cell r="A61" t="str">
            <v>УПРАВЛЕНИЕ РОСКОМНАДЗОРА ПО СМОЛЕНСКОЙ ОБЛАСТИ</v>
          </cell>
          <cell r="B61" t="str">
            <v>А1944</v>
          </cell>
          <cell r="C61" t="str">
            <v>УПРАВЛЕНИЕ РОСКОМНАДЗОРА ПО СМОЛЕНСКОЙ ОБЛАСТИ</v>
          </cell>
          <cell r="D61" t="str">
            <v>001А1944</v>
          </cell>
          <cell r="E61" t="str">
            <v xml:space="preserve">ТУ по Смоленской области </v>
          </cell>
        </row>
        <row r="62">
          <cell r="A62" t="str">
            <v>УПРАВЛЕНИЕ РОСКОМНАДЗОРА ПО ТАМБОВСКОЙ ОБЛАСТИ</v>
          </cell>
          <cell r="B62" t="str">
            <v>А1945</v>
          </cell>
          <cell r="C62" t="str">
            <v>УПРАВЛЕНИЕ РОСКОМНАДЗОРА ПО ТАМБОВСКОЙ ОБЛАСТИ</v>
          </cell>
          <cell r="D62" t="str">
            <v>001А1945</v>
          </cell>
          <cell r="E62" t="str">
            <v xml:space="preserve">ТУ по Тамбовской области </v>
          </cell>
        </row>
        <row r="63">
          <cell r="A63" t="str">
            <v>УПРАВЛЕНИЕ РОСКОМНАДЗОРА ПО ТВЕРСКОЙ ОБЛАСТИ</v>
          </cell>
          <cell r="B63" t="str">
            <v>А1925</v>
          </cell>
          <cell r="C63" t="str">
            <v>УПРАВЛЕНИЕ РОСКОМНАДЗОРА ПО ТВЕРСКОЙ ОБЛАСТИ</v>
          </cell>
          <cell r="D63" t="str">
            <v>001А1925</v>
          </cell>
          <cell r="E63" t="str">
            <v xml:space="preserve">ТУ по Тверской области </v>
          </cell>
        </row>
        <row r="64">
          <cell r="A64" t="str">
            <v>УПРАВЛЕНИЕ РОСКОМНАДЗОРА ПО ТОМСКОЙ ОБЛАСТИ</v>
          </cell>
          <cell r="B64" t="str">
            <v>А1946</v>
          </cell>
          <cell r="C64" t="str">
            <v>УПРАВЛЕНИЕ РОСКОМНАДЗОРА ПО ТОМСКОЙ ОБЛАСТИ</v>
          </cell>
          <cell r="D64" t="str">
            <v>001А1946</v>
          </cell>
          <cell r="E64" t="str">
            <v xml:space="preserve">ТУ по Томской области </v>
          </cell>
        </row>
        <row r="65">
          <cell r="A65" t="str">
            <v>УПРАВЛЕНИЕ РОСКОМНАДЗОРА ПО ТУЛЬСКОЙ ОБЛАСТИ</v>
          </cell>
          <cell r="B65" t="str">
            <v>А1885</v>
          </cell>
          <cell r="C65" t="str">
            <v>УПРАВЛЕНИЕ РОСКОМНАДЗОРА ПО ТУЛЬСКОЙ ОБЛАСТИ</v>
          </cell>
          <cell r="D65" t="str">
            <v>001А1885</v>
          </cell>
          <cell r="E65" t="str">
            <v xml:space="preserve">ТУ по Тульской области </v>
          </cell>
        </row>
        <row r="66">
          <cell r="A66" t="str">
            <v xml:space="preserve">УПРАВЛЕНИЕ РОСКОМНАДЗОРА ПО ТЮМЕНСКОЙ ОБЛАСТИ ХАНТЫ-МАНСИЙСКОМУ АВТОНОМНОМУ ОКРУГУ - ЮГРЕ И ЯМАЛО-НЕНЕЦКОМУ АВТОНОМНОМУ ОКРУГУ </v>
          </cell>
          <cell r="B66" t="str">
            <v>А1847</v>
          </cell>
          <cell r="C66" t="str">
            <v xml:space="preserve">УПРАВЛЕНИЕ РОСКОМНАДЗОРА ПО ТЮМЕНСКОЙ ОБЛАСТИ ХАНТЫ-МАНСИЙСКОМУ АВТОНОМНОМУ ОКРУГУ - ЮГРЕ И ЯМАЛО-НЕНЕЦКОМУ АВТОНОМНОМУ ОКРУГУ </v>
          </cell>
          <cell r="D66" t="str">
            <v>001А1847</v>
          </cell>
          <cell r="E66" t="str">
            <v xml:space="preserve">ТУ по Тюменской области, Ханты - Мансийскому автон </v>
          </cell>
        </row>
        <row r="67">
          <cell r="A67" t="str">
            <v>УПРАВЛЕНИЕ РОСКОМНАДЗОРА ПО УДМУРТСКОЙ РЕСПУБЛИКЕ</v>
          </cell>
          <cell r="B67" t="str">
            <v>А1907</v>
          </cell>
          <cell r="C67" t="str">
            <v>УПРАВЛЕНИЕ РОСКОМНАДЗОРА ПО УДМУРТСКОЙ РЕСПУБЛИКЕ</v>
          </cell>
          <cell r="D67" t="str">
            <v>001А1907</v>
          </cell>
          <cell r="E67" t="str">
            <v xml:space="preserve">ТУ по Удмуртской Республике </v>
          </cell>
        </row>
        <row r="68">
          <cell r="A68" t="str">
            <v>УПРАВЛЕНИЕ РОСКОМНАДЗОРА ПО УЛЬЯНОВСКОЙ ОБЛАСТИ</v>
          </cell>
          <cell r="B68" t="str">
            <v>А1947</v>
          </cell>
          <cell r="C68" t="str">
            <v>УПРАВЛЕНИЕ РОСКОМНАДЗОРА ПО УЛЬЯНОВСКОЙ ОБЛАСТИ</v>
          </cell>
          <cell r="D68" t="str">
            <v>001А1947</v>
          </cell>
          <cell r="E68" t="str">
            <v xml:space="preserve">ТУ по Ульяновской области </v>
          </cell>
        </row>
        <row r="69">
          <cell r="A69" t="str">
            <v>УПРАВЛЕНИЕ РОСКОМНАДЗОРА ПО ЧЕЛЯБИНСКОЙ ОБЛАСТИ</v>
          </cell>
          <cell r="B69" t="str">
            <v>А1948</v>
          </cell>
          <cell r="C69" t="str">
            <v>УПРАВЛЕНИЕ РОСКОМНАДЗОРА ПО ЧЕЛЯБИНСКОЙ ОБЛАСТИ</v>
          </cell>
          <cell r="D69" t="str">
            <v>001А1948</v>
          </cell>
          <cell r="E69" t="str">
            <v xml:space="preserve">ТУ по Челябинской области </v>
          </cell>
        </row>
        <row r="70">
          <cell r="A70" t="str">
            <v xml:space="preserve">УПРАВЛЕНИЕ РОСКОМНАДЗОРА ПО ЧЕЧЕНСКОЙ РЕСПУБЛИКЕ </v>
          </cell>
          <cell r="B70" t="str">
            <v>А1956</v>
          </cell>
          <cell r="C70" t="str">
            <v xml:space="preserve">УПРАВЛЕНИЕ РОСКОМНАДЗОРА ПО ЧЕЧЕНСКОЙ РЕСПУБЛИКЕ </v>
          </cell>
          <cell r="D70" t="str">
            <v>001А1956</v>
          </cell>
          <cell r="E70" t="str">
            <v xml:space="preserve">ТУ по Чеченской Республике </v>
          </cell>
        </row>
        <row r="71">
          <cell r="A71" t="str">
            <v xml:space="preserve">УПРАВЛЕНИЕ РОСКОМНАДЗОРА ПО ЧУВАШСКОЙ РЕСПУБЛИКЕ </v>
          </cell>
          <cell r="B71" t="str">
            <v>А1908</v>
          </cell>
          <cell r="C71" t="str">
            <v xml:space="preserve">УПРАВЛЕНИЕ РОСКОМНАДЗОРА ПО ЧУВАШСКОЙ РЕСПУБЛИКЕ </v>
          </cell>
          <cell r="D71" t="str">
            <v>001А1908</v>
          </cell>
          <cell r="E71" t="str">
            <v xml:space="preserve">ТУ по Чувашской Республике - Чувашии </v>
          </cell>
        </row>
        <row r="72">
          <cell r="A72" t="str">
            <v xml:space="preserve">УПРАВЛЕНИЕ РОСКОМНАДЗОРА ПО ЯРОСЛАВСКОЙ ОБЛАСТИ </v>
          </cell>
          <cell r="B72" t="str">
            <v>А1950</v>
          </cell>
          <cell r="C72" t="str">
            <v xml:space="preserve">УПРАВЛЕНИЕ РОСКОМНАДЗОРА ПО ЯРОСЛАВСКОЙ ОБЛАСТИ </v>
          </cell>
          <cell r="D72" t="str">
            <v>001А1950</v>
          </cell>
          <cell r="E72" t="str">
            <v xml:space="preserve">ТУ по Ярославской области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Дата формирования: 23 января 2019 13:44</v>
          </cell>
        </row>
        <row r="2">
          <cell r="B2" t="str">
            <v>Исполнитель: FK_REZNIK</v>
          </cell>
        </row>
        <row r="3">
          <cell r="B3" t="str">
            <v>Выборка из форм отчетности на: 01 января 2019 года</v>
          </cell>
        </row>
        <row r="4">
          <cell r="B4" t="str">
            <v>Параметры отчета: Итоговые строки сверху; Вывод итогов: итог по выборке; Графы: отдельно; Строки: без данных</v>
          </cell>
        </row>
        <row r="5">
          <cell r="B5" t="str">
            <v>Наименование профиля:Наименование профиля</v>
          </cell>
        </row>
        <row r="6">
          <cell r="B6" t="str">
            <v>Форма(ы): НФК 0521413 - "Сводный Отчет о кассовых выбытиях средств федерального бюджета в разрезе получателей средств федерального бюджета", 3 раздел "ЛБО, БА и кассовые выбытия средств федерального бюджета по классификации расходов бюджетов (открытые)"</v>
          </cell>
        </row>
        <row r="8">
          <cell r="A8" t="str">
            <v>Код ПБС</v>
          </cell>
          <cell r="B8" t="str">
            <v>Отчетная дата</v>
          </cell>
          <cell r="C8" t="str">
            <v>Код источника данных</v>
          </cell>
          <cell r="D8" t="str">
            <v>Наименование источника данных</v>
          </cell>
          <cell r="E8" t="str">
            <v>Наименование строки</v>
          </cell>
          <cell r="F8" t="str">
            <v>Код ПБС</v>
          </cell>
          <cell r="G8" t="str">
            <v>ППП</v>
          </cell>
          <cell r="H8" t="str">
            <v>Код по ФКР</v>
          </cell>
          <cell r="I8" t="str">
            <v>Код по КЦСР</v>
          </cell>
          <cell r="J8" t="str">
            <v>Код по КВР</v>
          </cell>
          <cell r="K8" t="str">
            <v>0521413 Лимиты бюджетных обязательств и бюджетные ассигнования на год</v>
          </cell>
          <cell r="L8" t="str">
            <v>0521413 В том числе: не распределенные распорядителями</v>
          </cell>
          <cell r="M8" t="str">
            <v>0521413 В том числе: учтенные на лицевых счетах получателей</v>
          </cell>
          <cell r="N8" t="str">
            <v>0521413 Кассовые выбытия, всего</v>
          </cell>
          <cell r="O8" t="str">
            <v>0521413 В том числе: списано с лицевых счетов получателей</v>
          </cell>
        </row>
        <row r="9">
          <cell r="A9" t="str">
            <v/>
          </cell>
          <cell r="B9" t="str">
            <v>01.01.2019</v>
          </cell>
          <cell r="C9" t="str">
            <v xml:space="preserve"> Все</v>
          </cell>
          <cell r="D9" t="str">
            <v>Все источники</v>
          </cell>
          <cell r="E9" t="str">
            <v/>
          </cell>
          <cell r="F9" t="str">
            <v/>
          </cell>
          <cell r="G9" t="str">
            <v>096</v>
          </cell>
          <cell r="H9" t="str">
            <v/>
          </cell>
          <cell r="I9" t="str">
            <v/>
          </cell>
          <cell r="J9" t="str">
            <v/>
          </cell>
          <cell r="K9">
            <v>8295153700</v>
          </cell>
          <cell r="L9">
            <v>646342.52</v>
          </cell>
          <cell r="M9">
            <v>8294507357.4799995</v>
          </cell>
          <cell r="N9">
            <v>8280254713.6400003</v>
          </cell>
          <cell r="O9">
            <v>8280254713.6400003</v>
          </cell>
        </row>
        <row r="10">
          <cell r="A10" t="str">
            <v>001А2034</v>
          </cell>
          <cell r="B10" t="str">
            <v>01.01.2019</v>
          </cell>
          <cell r="C10" t="str">
            <v>0100</v>
          </cell>
          <cell r="D10" t="str">
            <v>УФК по Республике Башкортостан</v>
          </cell>
          <cell r="E10" t="str">
            <v>Федеральная служба по надзору в сфере связи, информационных технологий и массовых коммуникаций</v>
          </cell>
          <cell r="F10" t="str">
            <v>001А2034</v>
          </cell>
          <cell r="G10" t="str">
            <v>096</v>
          </cell>
          <cell r="H10" t="str">
            <v/>
          </cell>
          <cell r="I10" t="str">
            <v/>
          </cell>
          <cell r="J10" t="str">
            <v/>
          </cell>
          <cell r="K10">
            <v>42095997.950000003</v>
          </cell>
          <cell r="L10">
            <v>0</v>
          </cell>
          <cell r="M10">
            <v>42095997.950000003</v>
          </cell>
          <cell r="N10">
            <v>41850068.350000001</v>
          </cell>
          <cell r="O10">
            <v>41850068.350000001</v>
          </cell>
        </row>
        <row r="11">
          <cell r="A11" t="str">
            <v>001А2034</v>
          </cell>
          <cell r="B11" t="str">
            <v>01.01.2019</v>
          </cell>
          <cell r="C11" t="str">
            <v>0100</v>
          </cell>
          <cell r="D11" t="str">
            <v>УФК по Республике Башкортостан</v>
          </cell>
          <cell r="E11" t="str">
            <v>Фонд оплаты труда государственных (муниципальных) органов</v>
          </cell>
          <cell r="F11" t="str">
            <v>001А2034</v>
          </cell>
          <cell r="G11" t="str">
            <v>096</v>
          </cell>
          <cell r="H11" t="str">
            <v>0401</v>
          </cell>
          <cell r="I11" t="str">
            <v>2330190012</v>
          </cell>
          <cell r="J11" t="str">
            <v>121</v>
          </cell>
          <cell r="K11">
            <v>26458400</v>
          </cell>
          <cell r="L11">
            <v>0</v>
          </cell>
          <cell r="M11">
            <v>26458400</v>
          </cell>
          <cell r="N11">
            <v>26458400</v>
          </cell>
          <cell r="O11">
            <v>26458400</v>
          </cell>
        </row>
        <row r="12">
          <cell r="A12" t="str">
            <v>001А2034</v>
          </cell>
          <cell r="B12" t="str">
            <v>01.01.2019</v>
          </cell>
          <cell r="C12" t="str">
            <v>0100</v>
          </cell>
          <cell r="D12" t="str">
            <v>УФК по Республике Башкортостан</v>
          </cell>
          <cell r="E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" t="str">
            <v>001А2034</v>
          </cell>
          <cell r="G12" t="str">
            <v>096</v>
          </cell>
          <cell r="H12" t="str">
            <v>0401</v>
          </cell>
          <cell r="I12" t="str">
            <v>2330190012</v>
          </cell>
          <cell r="J12" t="str">
            <v>129</v>
          </cell>
          <cell r="K12">
            <v>7901580</v>
          </cell>
          <cell r="L12">
            <v>0</v>
          </cell>
          <cell r="M12">
            <v>7901580</v>
          </cell>
          <cell r="N12">
            <v>7895614.6600000001</v>
          </cell>
          <cell r="O12">
            <v>7895614.6600000001</v>
          </cell>
        </row>
        <row r="13">
          <cell r="A13" t="str">
            <v>001А2034</v>
          </cell>
          <cell r="B13" t="str">
            <v>01.01.2019</v>
          </cell>
          <cell r="C13" t="str">
            <v>0100</v>
          </cell>
          <cell r="D13" t="str">
            <v>УФК по Республике Башкортостан</v>
          </cell>
          <cell r="E13" t="str">
            <v>Иные выплаты персоналу государственных (муниципальных) органов, за исключением фонда оплаты труда</v>
          </cell>
          <cell r="F13" t="str">
            <v>001А2034</v>
          </cell>
          <cell r="G13" t="str">
            <v>096</v>
          </cell>
          <cell r="H13" t="str">
            <v>0401</v>
          </cell>
          <cell r="I13" t="str">
            <v>2330190019</v>
          </cell>
          <cell r="J13" t="str">
            <v>122</v>
          </cell>
          <cell r="K13">
            <v>811750</v>
          </cell>
          <cell r="L13">
            <v>0</v>
          </cell>
          <cell r="M13">
            <v>811750</v>
          </cell>
          <cell r="N13">
            <v>732721.28</v>
          </cell>
          <cell r="O13">
            <v>732721.28</v>
          </cell>
        </row>
        <row r="14">
          <cell r="A14" t="str">
            <v>001А2034</v>
          </cell>
          <cell r="B14" t="str">
            <v>01.01.2019</v>
          </cell>
          <cell r="C14" t="str">
            <v>0100</v>
          </cell>
          <cell r="D14" t="str">
            <v>УФК по Республике Башкортостан</v>
          </cell>
          <cell r="E14" t="str">
            <v>Закупка товаров, работ, услуг в сфере информационно-коммуникационных технологий</v>
          </cell>
          <cell r="F14" t="str">
            <v>001А2034</v>
          </cell>
          <cell r="G14" t="str">
            <v>096</v>
          </cell>
          <cell r="H14" t="str">
            <v>0401</v>
          </cell>
          <cell r="I14" t="str">
            <v>2330190019</v>
          </cell>
          <cell r="J14" t="str">
            <v>242</v>
          </cell>
          <cell r="K14">
            <v>1841503.69</v>
          </cell>
          <cell r="L14">
            <v>0</v>
          </cell>
          <cell r="M14">
            <v>1841503.69</v>
          </cell>
          <cell r="N14">
            <v>1719633.94</v>
          </cell>
          <cell r="O14">
            <v>1719633.94</v>
          </cell>
        </row>
        <row r="15">
          <cell r="A15" t="str">
            <v>001А2034</v>
          </cell>
          <cell r="B15" t="str">
            <v>01.01.2019</v>
          </cell>
          <cell r="C15" t="str">
            <v>0100</v>
          </cell>
          <cell r="D15" t="str">
            <v>УФК по Республике Башкортостан</v>
          </cell>
          <cell r="E15" t="str">
            <v>Прочая закупка товаров, работ и услуг</v>
          </cell>
          <cell r="F15" t="str">
            <v>001А2034</v>
          </cell>
          <cell r="G15" t="str">
            <v>096</v>
          </cell>
          <cell r="H15" t="str">
            <v>0401</v>
          </cell>
          <cell r="I15" t="str">
            <v>2330190019</v>
          </cell>
          <cell r="J15" t="str">
            <v>244</v>
          </cell>
          <cell r="K15">
            <v>4948425.8600000003</v>
          </cell>
          <cell r="L15">
            <v>0</v>
          </cell>
          <cell r="M15">
            <v>4948425.8600000003</v>
          </cell>
          <cell r="N15">
            <v>4911211.78</v>
          </cell>
          <cell r="O15">
            <v>4911211.78</v>
          </cell>
        </row>
        <row r="16">
          <cell r="A16" t="str">
            <v>001А2034</v>
          </cell>
          <cell r="B16" t="str">
            <v>01.01.2019</v>
          </cell>
          <cell r="C16" t="str">
            <v>0100</v>
          </cell>
          <cell r="D16" t="str">
            <v>УФК по Республике Башкортостан</v>
          </cell>
          <cell r="E16" t="str">
            <v>Уплата налога на имущество организаций и земельного налога</v>
          </cell>
          <cell r="F16" t="str">
            <v>001А2034</v>
          </cell>
          <cell r="G16" t="str">
            <v>096</v>
          </cell>
          <cell r="H16" t="str">
            <v>0401</v>
          </cell>
          <cell r="I16" t="str">
            <v>2330190019</v>
          </cell>
          <cell r="J16" t="str">
            <v>851</v>
          </cell>
          <cell r="K16">
            <v>26300</v>
          </cell>
          <cell r="L16">
            <v>0</v>
          </cell>
          <cell r="M16">
            <v>26300</v>
          </cell>
          <cell r="N16">
            <v>26171</v>
          </cell>
          <cell r="O16">
            <v>26171</v>
          </cell>
        </row>
        <row r="17">
          <cell r="A17" t="str">
            <v>001А2034</v>
          </cell>
          <cell r="B17" t="str">
            <v>01.01.2019</v>
          </cell>
          <cell r="C17" t="str">
            <v>0100</v>
          </cell>
          <cell r="D17" t="str">
            <v>УФК по Республике Башкортостан</v>
          </cell>
          <cell r="E17" t="str">
            <v>Уплата прочих налогов, сборов</v>
          </cell>
          <cell r="F17" t="str">
            <v>001А2034</v>
          </cell>
          <cell r="G17" t="str">
            <v>096</v>
          </cell>
          <cell r="H17" t="str">
            <v>0401</v>
          </cell>
          <cell r="I17" t="str">
            <v>2330190019</v>
          </cell>
          <cell r="J17" t="str">
            <v>852</v>
          </cell>
          <cell r="K17">
            <v>40800</v>
          </cell>
          <cell r="L17">
            <v>0</v>
          </cell>
          <cell r="M17">
            <v>40800</v>
          </cell>
          <cell r="N17">
            <v>39272</v>
          </cell>
          <cell r="O17">
            <v>39272</v>
          </cell>
        </row>
        <row r="18">
          <cell r="A18" t="str">
            <v>001А2034</v>
          </cell>
          <cell r="B18" t="str">
            <v>01.01.2019</v>
          </cell>
          <cell r="C18" t="str">
            <v>0100</v>
          </cell>
          <cell r="D18" t="str">
            <v>УФК по Республике Башкортостан</v>
          </cell>
          <cell r="E18" t="str">
            <v>Уплата иных платежей</v>
          </cell>
          <cell r="F18" t="str">
            <v>001А2034</v>
          </cell>
          <cell r="G18" t="str">
            <v>096</v>
          </cell>
          <cell r="H18" t="str">
            <v>0401</v>
          </cell>
          <cell r="I18" t="str">
            <v>2330190019</v>
          </cell>
          <cell r="J18" t="str">
            <v>853</v>
          </cell>
          <cell r="K18">
            <v>5900</v>
          </cell>
          <cell r="L18">
            <v>0</v>
          </cell>
          <cell r="M18">
            <v>5900</v>
          </cell>
          <cell r="N18">
            <v>5900</v>
          </cell>
          <cell r="O18">
            <v>5900</v>
          </cell>
        </row>
        <row r="19">
          <cell r="A19" t="str">
            <v>001А2034</v>
          </cell>
          <cell r="B19" t="str">
            <v>01.01.2019</v>
          </cell>
          <cell r="C19" t="str">
            <v>0100</v>
          </cell>
          <cell r="D19" t="str">
            <v>УФК по Республике Башкортостан</v>
          </cell>
          <cell r="E19" t="str">
            <v>Иные выплаты персоналу государственных (муниципальных) органов, за исключением фонда оплаты труда</v>
          </cell>
          <cell r="F19" t="str">
            <v>001А2034</v>
          </cell>
          <cell r="G19" t="str">
            <v>096</v>
          </cell>
          <cell r="H19" t="str">
            <v>0401</v>
          </cell>
          <cell r="I19" t="str">
            <v>2330193969</v>
          </cell>
          <cell r="J19" t="str">
            <v>122</v>
          </cell>
          <cell r="K19">
            <v>4100</v>
          </cell>
          <cell r="L19">
            <v>0</v>
          </cell>
          <cell r="M19">
            <v>4100</v>
          </cell>
          <cell r="N19">
            <v>3905.29</v>
          </cell>
          <cell r="O19">
            <v>3905.29</v>
          </cell>
        </row>
        <row r="20">
          <cell r="A20" t="str">
            <v>001А2034</v>
          </cell>
          <cell r="B20" t="str">
            <v>01.01.2019</v>
          </cell>
          <cell r="C20" t="str">
            <v>0100</v>
          </cell>
          <cell r="D20" t="str">
            <v>УФК по Республике Башкортостан</v>
          </cell>
          <cell r="E20" t="str">
            <v>Прочая закупка товаров, работ и услуг</v>
          </cell>
          <cell r="F20" t="str">
            <v>001А2034</v>
          </cell>
          <cell r="G20" t="str">
            <v>096</v>
          </cell>
          <cell r="H20" t="str">
            <v>0705</v>
          </cell>
          <cell r="I20" t="str">
            <v>2330190019</v>
          </cell>
          <cell r="J20" t="str">
            <v>244</v>
          </cell>
          <cell r="K20">
            <v>52400</v>
          </cell>
          <cell r="L20">
            <v>0</v>
          </cell>
          <cell r="M20">
            <v>52400</v>
          </cell>
          <cell r="N20">
            <v>52400</v>
          </cell>
          <cell r="O20">
            <v>52400</v>
          </cell>
        </row>
        <row r="21">
          <cell r="A21" t="str">
            <v>001А2034</v>
          </cell>
          <cell r="B21" t="str">
            <v>01.01.2019</v>
          </cell>
          <cell r="C21" t="str">
            <v>0100</v>
          </cell>
          <cell r="D21" t="str">
            <v>УФК по Республике Башкортостан</v>
          </cell>
          <cell r="E21" t="str">
            <v>Прочая закупка товаров, работ и услуг</v>
          </cell>
          <cell r="F21" t="str">
            <v>001А2034</v>
          </cell>
          <cell r="G21" t="str">
            <v>096</v>
          </cell>
          <cell r="H21" t="str">
            <v>0705</v>
          </cell>
          <cell r="I21" t="str">
            <v>2330192040</v>
          </cell>
          <cell r="J21" t="str">
            <v>244</v>
          </cell>
          <cell r="K21">
            <v>4838.3999999999996</v>
          </cell>
          <cell r="L21">
            <v>0</v>
          </cell>
          <cell r="M21">
            <v>4838.3999999999996</v>
          </cell>
          <cell r="N21">
            <v>4838.3999999999996</v>
          </cell>
          <cell r="O21">
            <v>4838.3999999999996</v>
          </cell>
        </row>
        <row r="22">
          <cell r="A22" t="str">
            <v>001А1898</v>
          </cell>
          <cell r="B22" t="str">
            <v>01.01.2019</v>
          </cell>
          <cell r="C22" t="str">
            <v>0200</v>
          </cell>
          <cell r="D22" t="str">
            <v>УФК по Республике Бурятия</v>
          </cell>
          <cell r="E22" t="str">
            <v>Федеральная служба по надзору в сфере связи, информационных технологий и массовых коммуникаций</v>
          </cell>
          <cell r="F22" t="str">
            <v>001А1898</v>
          </cell>
          <cell r="G22" t="str">
            <v>096</v>
          </cell>
          <cell r="H22" t="str">
            <v/>
          </cell>
          <cell r="I22" t="str">
            <v/>
          </cell>
          <cell r="J22" t="str">
            <v/>
          </cell>
          <cell r="K22">
            <v>20800239.359999999</v>
          </cell>
          <cell r="L22">
            <v>0</v>
          </cell>
          <cell r="M22">
            <v>20800239.359999999</v>
          </cell>
          <cell r="N22">
            <v>20799631.359999999</v>
          </cell>
          <cell r="O22">
            <v>20799631.359999999</v>
          </cell>
        </row>
        <row r="23">
          <cell r="A23" t="str">
            <v>001А1898</v>
          </cell>
          <cell r="B23" t="str">
            <v>01.01.2019</v>
          </cell>
          <cell r="C23" t="str">
            <v>0200</v>
          </cell>
          <cell r="D23" t="str">
            <v>УФК по Республике Бурятия</v>
          </cell>
          <cell r="E23" t="str">
            <v>Фонд оплаты труда государственных (муниципальных) органов</v>
          </cell>
          <cell r="F23" t="str">
            <v>001А1898</v>
          </cell>
          <cell r="G23" t="str">
            <v>096</v>
          </cell>
          <cell r="H23" t="str">
            <v>0401</v>
          </cell>
          <cell r="I23" t="str">
            <v>2330190012</v>
          </cell>
          <cell r="J23" t="str">
            <v>121</v>
          </cell>
          <cell r="K23">
            <v>12079800</v>
          </cell>
          <cell r="L23">
            <v>0</v>
          </cell>
          <cell r="M23">
            <v>12079800</v>
          </cell>
          <cell r="N23">
            <v>12079800</v>
          </cell>
          <cell r="O23">
            <v>12079800</v>
          </cell>
        </row>
        <row r="24">
          <cell r="A24" t="str">
            <v>001А1898</v>
          </cell>
          <cell r="B24" t="str">
            <v>01.01.2019</v>
          </cell>
          <cell r="C24" t="str">
            <v>0200</v>
          </cell>
          <cell r="D24" t="str">
            <v>УФК по Республике Бурятия</v>
          </cell>
          <cell r="E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" t="str">
            <v>001А1898</v>
          </cell>
          <cell r="G24" t="str">
            <v>096</v>
          </cell>
          <cell r="H24" t="str">
            <v>0401</v>
          </cell>
          <cell r="I24" t="str">
            <v>2330190012</v>
          </cell>
          <cell r="J24" t="str">
            <v>129</v>
          </cell>
          <cell r="K24">
            <v>3556870</v>
          </cell>
          <cell r="L24">
            <v>0</v>
          </cell>
          <cell r="M24">
            <v>3556870</v>
          </cell>
          <cell r="N24">
            <v>3556870</v>
          </cell>
          <cell r="O24">
            <v>3556870</v>
          </cell>
        </row>
        <row r="25">
          <cell r="A25" t="str">
            <v>001А1898</v>
          </cell>
          <cell r="B25" t="str">
            <v>01.01.2019</v>
          </cell>
          <cell r="C25" t="str">
            <v>0200</v>
          </cell>
          <cell r="D25" t="str">
            <v>УФК по Республике Бурятия</v>
          </cell>
          <cell r="E25" t="str">
            <v>Иные выплаты персоналу государственных (муниципальных) органов, за исключением фонда оплаты труда</v>
          </cell>
          <cell r="F25" t="str">
            <v>001А1898</v>
          </cell>
          <cell r="G25" t="str">
            <v>096</v>
          </cell>
          <cell r="H25" t="str">
            <v>0401</v>
          </cell>
          <cell r="I25" t="str">
            <v>2330190019</v>
          </cell>
          <cell r="J25" t="str">
            <v>122</v>
          </cell>
          <cell r="K25">
            <v>1365697.36</v>
          </cell>
          <cell r="L25">
            <v>0</v>
          </cell>
          <cell r="M25">
            <v>1365697.36</v>
          </cell>
          <cell r="N25">
            <v>1365696.56</v>
          </cell>
          <cell r="O25">
            <v>1365696.56</v>
          </cell>
        </row>
        <row r="26">
          <cell r="A26" t="str">
            <v>001А1898</v>
          </cell>
          <cell r="B26" t="str">
            <v>01.01.2019</v>
          </cell>
          <cell r="C26" t="str">
            <v>0200</v>
          </cell>
          <cell r="D26" t="str">
            <v>УФК по Республике Бурятия</v>
          </cell>
          <cell r="E26" t="str">
            <v>Закупка товаров, работ, услуг в сфере информационно-коммуникационных технологий</v>
          </cell>
          <cell r="F26" t="str">
            <v>001А1898</v>
          </cell>
          <cell r="G26" t="str">
            <v>096</v>
          </cell>
          <cell r="H26" t="str">
            <v>0401</v>
          </cell>
          <cell r="I26" t="str">
            <v>2330190019</v>
          </cell>
          <cell r="J26" t="str">
            <v>242</v>
          </cell>
          <cell r="K26">
            <v>501100</v>
          </cell>
          <cell r="L26">
            <v>0</v>
          </cell>
          <cell r="M26">
            <v>501100</v>
          </cell>
          <cell r="N26">
            <v>501100</v>
          </cell>
          <cell r="O26">
            <v>501100</v>
          </cell>
        </row>
        <row r="27">
          <cell r="A27" t="str">
            <v>001А1898</v>
          </cell>
          <cell r="B27" t="str">
            <v>01.01.2019</v>
          </cell>
          <cell r="C27" t="str">
            <v>0200</v>
          </cell>
          <cell r="D27" t="str">
            <v>УФК по Республике Бурятия</v>
          </cell>
          <cell r="E27" t="str">
            <v>Прочая закупка товаров, работ и услуг</v>
          </cell>
          <cell r="F27" t="str">
            <v>001А1898</v>
          </cell>
          <cell r="G27" t="str">
            <v>096</v>
          </cell>
          <cell r="H27" t="str">
            <v>0401</v>
          </cell>
          <cell r="I27" t="str">
            <v>2330190019</v>
          </cell>
          <cell r="J27" t="str">
            <v>244</v>
          </cell>
          <cell r="K27">
            <v>3051148</v>
          </cell>
          <cell r="L27">
            <v>0</v>
          </cell>
          <cell r="M27">
            <v>3051148</v>
          </cell>
          <cell r="N27">
            <v>3051147.6</v>
          </cell>
          <cell r="O27">
            <v>3051147.6</v>
          </cell>
        </row>
        <row r="28">
          <cell r="A28" t="str">
            <v>001А1898</v>
          </cell>
          <cell r="B28" t="str">
            <v>01.01.2019</v>
          </cell>
          <cell r="C28" t="str">
            <v>0200</v>
          </cell>
          <cell r="D28" t="str">
            <v>УФК по Республике Бурятия</v>
          </cell>
          <cell r="E28" t="str">
            <v>Пособия, компенсации и иные социальные выплаты гражданам, кроме публичных нормативных обязательств</v>
          </cell>
          <cell r="F28" t="str">
            <v>001А1898</v>
          </cell>
          <cell r="G28" t="str">
            <v>096</v>
          </cell>
          <cell r="H28" t="str">
            <v>0401</v>
          </cell>
          <cell r="I28" t="str">
            <v>2330190019</v>
          </cell>
          <cell r="J28" t="str">
            <v>321</v>
          </cell>
          <cell r="K28">
            <v>21400</v>
          </cell>
          <cell r="L28">
            <v>0</v>
          </cell>
          <cell r="M28">
            <v>21400</v>
          </cell>
          <cell r="N28">
            <v>21353.200000000001</v>
          </cell>
          <cell r="O28">
            <v>21353.200000000001</v>
          </cell>
        </row>
        <row r="29">
          <cell r="A29" t="str">
            <v>001А1898</v>
          </cell>
          <cell r="B29" t="str">
            <v>01.01.2019</v>
          </cell>
          <cell r="C29" t="str">
            <v>0200</v>
          </cell>
          <cell r="D29" t="str">
            <v>УФК по Республике Бурятия</v>
          </cell>
          <cell r="E29" t="str">
            <v>Уплата налога на имущество организаций и земельного налога</v>
          </cell>
          <cell r="F29" t="str">
            <v>001А1898</v>
          </cell>
          <cell r="G29" t="str">
            <v>096</v>
          </cell>
          <cell r="H29" t="str">
            <v>0401</v>
          </cell>
          <cell r="I29" t="str">
            <v>2330190019</v>
          </cell>
          <cell r="J29" t="str">
            <v>851</v>
          </cell>
          <cell r="K29">
            <v>146000</v>
          </cell>
          <cell r="L29">
            <v>0</v>
          </cell>
          <cell r="M29">
            <v>146000</v>
          </cell>
          <cell r="N29">
            <v>146000</v>
          </cell>
          <cell r="O29">
            <v>146000</v>
          </cell>
        </row>
        <row r="30">
          <cell r="A30" t="str">
            <v>001А1898</v>
          </cell>
          <cell r="B30" t="str">
            <v>01.01.2019</v>
          </cell>
          <cell r="C30" t="str">
            <v>0200</v>
          </cell>
          <cell r="D30" t="str">
            <v>УФК по Республике Бурятия</v>
          </cell>
          <cell r="E30" t="str">
            <v>Уплата прочих налогов, сборов</v>
          </cell>
          <cell r="F30" t="str">
            <v>001А1898</v>
          </cell>
          <cell r="G30" t="str">
            <v>096</v>
          </cell>
          <cell r="H30" t="str">
            <v>0401</v>
          </cell>
          <cell r="I30" t="str">
            <v>2330190019</v>
          </cell>
          <cell r="J30" t="str">
            <v>852</v>
          </cell>
          <cell r="K30">
            <v>14000</v>
          </cell>
          <cell r="L30">
            <v>0</v>
          </cell>
          <cell r="M30">
            <v>14000</v>
          </cell>
          <cell r="N30">
            <v>14000</v>
          </cell>
          <cell r="O30">
            <v>14000</v>
          </cell>
        </row>
        <row r="31">
          <cell r="A31" t="str">
            <v>001А1898</v>
          </cell>
          <cell r="B31" t="str">
            <v>01.01.2019</v>
          </cell>
          <cell r="C31" t="str">
            <v>0200</v>
          </cell>
          <cell r="D31" t="str">
            <v>УФК по Республике Бурятия</v>
          </cell>
          <cell r="E31" t="str">
            <v>Уплата иных платежей</v>
          </cell>
          <cell r="F31" t="str">
            <v>001А1898</v>
          </cell>
          <cell r="G31" t="str">
            <v>096</v>
          </cell>
          <cell r="H31" t="str">
            <v>0401</v>
          </cell>
          <cell r="I31" t="str">
            <v>2330190019</v>
          </cell>
          <cell r="J31" t="str">
            <v>853</v>
          </cell>
          <cell r="K31">
            <v>1424</v>
          </cell>
          <cell r="L31">
            <v>0</v>
          </cell>
          <cell r="M31">
            <v>1424</v>
          </cell>
          <cell r="N31">
            <v>1424</v>
          </cell>
          <cell r="O31">
            <v>1424</v>
          </cell>
        </row>
        <row r="32">
          <cell r="A32" t="str">
            <v>001А1898</v>
          </cell>
          <cell r="B32" t="str">
            <v>01.01.2019</v>
          </cell>
          <cell r="C32" t="str">
            <v>0200</v>
          </cell>
          <cell r="D32" t="str">
            <v>УФК по Республике Бурятия</v>
          </cell>
          <cell r="E32" t="str">
            <v>Иные выплаты персоналу государственных (муниципальных) органов, за исключением фонда оплаты труда</v>
          </cell>
          <cell r="F32" t="str">
            <v>001А1898</v>
          </cell>
          <cell r="G32" t="str">
            <v>096</v>
          </cell>
          <cell r="H32" t="str">
            <v>0401</v>
          </cell>
          <cell r="I32" t="str">
            <v>2330193969</v>
          </cell>
          <cell r="J32" t="str">
            <v>122</v>
          </cell>
          <cell r="K32">
            <v>1400</v>
          </cell>
          <cell r="L32">
            <v>0</v>
          </cell>
          <cell r="M32">
            <v>1400</v>
          </cell>
          <cell r="N32">
            <v>840</v>
          </cell>
          <cell r="O32">
            <v>840</v>
          </cell>
        </row>
        <row r="33">
          <cell r="A33" t="str">
            <v>001А1898</v>
          </cell>
          <cell r="B33" t="str">
            <v>01.01.2019</v>
          </cell>
          <cell r="C33" t="str">
            <v>0200</v>
          </cell>
          <cell r="D33" t="str">
            <v>УФК по Республике Бурятия</v>
          </cell>
          <cell r="E33" t="str">
            <v>Прочая закупка товаров, работ и услуг</v>
          </cell>
          <cell r="F33" t="str">
            <v>001А1898</v>
          </cell>
          <cell r="G33" t="str">
            <v>096</v>
          </cell>
          <cell r="H33" t="str">
            <v>0705</v>
          </cell>
          <cell r="I33" t="str">
            <v>2330190019</v>
          </cell>
          <cell r="J33" t="str">
            <v>244</v>
          </cell>
          <cell r="K33">
            <v>61400</v>
          </cell>
          <cell r="L33">
            <v>0</v>
          </cell>
          <cell r="M33">
            <v>61400</v>
          </cell>
          <cell r="N33">
            <v>61400</v>
          </cell>
          <cell r="O33">
            <v>61400</v>
          </cell>
        </row>
        <row r="34">
          <cell r="A34" t="str">
            <v>001А1991</v>
          </cell>
          <cell r="B34" t="str">
            <v>01.01.2019</v>
          </cell>
          <cell r="C34" t="str">
            <v>0300</v>
          </cell>
          <cell r="D34" t="str">
            <v>УФК по Республике Дагестан</v>
          </cell>
          <cell r="E34" t="str">
            <v>Федеральная служба по надзору в сфере связи, информационных технологий и массовых коммуникаций</v>
          </cell>
          <cell r="F34" t="str">
            <v>001А1991</v>
          </cell>
          <cell r="G34" t="str">
            <v>096</v>
          </cell>
          <cell r="H34" t="str">
            <v/>
          </cell>
          <cell r="I34" t="str">
            <v/>
          </cell>
          <cell r="J34" t="str">
            <v/>
          </cell>
          <cell r="K34">
            <v>18540928</v>
          </cell>
          <cell r="L34">
            <v>0</v>
          </cell>
          <cell r="M34">
            <v>18540928</v>
          </cell>
          <cell r="N34">
            <v>18540928</v>
          </cell>
          <cell r="O34">
            <v>18540928</v>
          </cell>
        </row>
        <row r="35">
          <cell r="A35" t="str">
            <v>001А1991</v>
          </cell>
          <cell r="B35" t="str">
            <v>01.01.2019</v>
          </cell>
          <cell r="C35" t="str">
            <v>0300</v>
          </cell>
          <cell r="D35" t="str">
            <v>УФК по Республике Дагестан</v>
          </cell>
          <cell r="E35" t="str">
            <v>Фонд оплаты труда государственных (муниципальных) органов</v>
          </cell>
          <cell r="F35" t="str">
            <v>001А1991</v>
          </cell>
          <cell r="G35" t="str">
            <v>096</v>
          </cell>
          <cell r="H35" t="str">
            <v>0401</v>
          </cell>
          <cell r="I35" t="str">
            <v>2330190012</v>
          </cell>
          <cell r="J35" t="str">
            <v>121</v>
          </cell>
          <cell r="K35">
            <v>8833000</v>
          </cell>
          <cell r="L35">
            <v>0</v>
          </cell>
          <cell r="M35">
            <v>8833000</v>
          </cell>
          <cell r="N35">
            <v>8833000</v>
          </cell>
          <cell r="O35">
            <v>8833000</v>
          </cell>
        </row>
        <row r="36">
          <cell r="A36" t="str">
            <v>001А1991</v>
          </cell>
          <cell r="B36" t="str">
            <v>01.01.2019</v>
          </cell>
          <cell r="C36" t="str">
            <v>0300</v>
          </cell>
          <cell r="D36" t="str">
            <v>УФК по Республике Дагестан</v>
          </cell>
          <cell r="E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" t="str">
            <v>001А1991</v>
          </cell>
          <cell r="G36" t="str">
            <v>096</v>
          </cell>
          <cell r="H36" t="str">
            <v>0401</v>
          </cell>
          <cell r="I36" t="str">
            <v>2330190012</v>
          </cell>
          <cell r="J36" t="str">
            <v>129</v>
          </cell>
          <cell r="K36">
            <v>2627280</v>
          </cell>
          <cell r="L36">
            <v>0</v>
          </cell>
          <cell r="M36">
            <v>2627280</v>
          </cell>
          <cell r="N36">
            <v>2627280</v>
          </cell>
          <cell r="O36">
            <v>2627280</v>
          </cell>
        </row>
        <row r="37">
          <cell r="A37" t="str">
            <v>001А1991</v>
          </cell>
          <cell r="B37" t="str">
            <v>01.01.2019</v>
          </cell>
          <cell r="C37" t="str">
            <v>0300</v>
          </cell>
          <cell r="D37" t="str">
            <v>УФК по Республике Дагестан</v>
          </cell>
          <cell r="E37" t="str">
            <v>Иные выплаты персоналу государственных (муниципальных) органов, за исключением фонда оплаты труда</v>
          </cell>
          <cell r="F37" t="str">
            <v>001А1991</v>
          </cell>
          <cell r="G37" t="str">
            <v>096</v>
          </cell>
          <cell r="H37" t="str">
            <v>0401</v>
          </cell>
          <cell r="I37" t="str">
            <v>2330190019</v>
          </cell>
          <cell r="J37" t="str">
            <v>122</v>
          </cell>
          <cell r="K37">
            <v>953600</v>
          </cell>
          <cell r="L37">
            <v>0</v>
          </cell>
          <cell r="M37">
            <v>953600</v>
          </cell>
          <cell r="N37">
            <v>953600</v>
          </cell>
          <cell r="O37">
            <v>953600</v>
          </cell>
        </row>
        <row r="38">
          <cell r="A38" t="str">
            <v>001А1991</v>
          </cell>
          <cell r="B38" t="str">
            <v>01.01.2019</v>
          </cell>
          <cell r="C38" t="str">
            <v>0300</v>
          </cell>
          <cell r="D38" t="str">
            <v>УФК по Республике Дагестан</v>
          </cell>
          <cell r="E38" t="str">
            <v>Закупка товаров, работ, услуг в сфере информационно-коммуникационных технологий</v>
          </cell>
          <cell r="F38" t="str">
            <v>001А1991</v>
          </cell>
          <cell r="G38" t="str">
            <v>096</v>
          </cell>
          <cell r="H38" t="str">
            <v>0401</v>
          </cell>
          <cell r="I38" t="str">
            <v>2330190019</v>
          </cell>
          <cell r="J38" t="str">
            <v>242</v>
          </cell>
          <cell r="K38">
            <v>600400</v>
          </cell>
          <cell r="L38">
            <v>0</v>
          </cell>
          <cell r="M38">
            <v>600400</v>
          </cell>
          <cell r="N38">
            <v>600400</v>
          </cell>
          <cell r="O38">
            <v>600400</v>
          </cell>
        </row>
        <row r="39">
          <cell r="A39" t="str">
            <v>001А1991</v>
          </cell>
          <cell r="B39" t="str">
            <v>01.01.2019</v>
          </cell>
          <cell r="C39" t="str">
            <v>0300</v>
          </cell>
          <cell r="D39" t="str">
            <v>УФК по Республике Дагестан</v>
          </cell>
          <cell r="E39" t="str">
            <v>Прочая закупка товаров, работ и услуг</v>
          </cell>
          <cell r="F39" t="str">
            <v>001А1991</v>
          </cell>
          <cell r="G39" t="str">
            <v>096</v>
          </cell>
          <cell r="H39" t="str">
            <v>0401</v>
          </cell>
          <cell r="I39" t="str">
            <v>2330190019</v>
          </cell>
          <cell r="J39" t="str">
            <v>244</v>
          </cell>
          <cell r="K39">
            <v>5445248</v>
          </cell>
          <cell r="L39">
            <v>0</v>
          </cell>
          <cell r="M39">
            <v>5445248</v>
          </cell>
          <cell r="N39">
            <v>5445248</v>
          </cell>
          <cell r="O39">
            <v>5445248</v>
          </cell>
        </row>
        <row r="40">
          <cell r="A40" t="str">
            <v>001А1991</v>
          </cell>
          <cell r="B40" t="str">
            <v>01.01.2019</v>
          </cell>
          <cell r="C40" t="str">
            <v>0300</v>
          </cell>
          <cell r="D40" t="str">
            <v>УФК по Республике Дагестан</v>
          </cell>
          <cell r="E40" t="str">
            <v>Уплата прочих налогов, сборов</v>
          </cell>
          <cell r="F40" t="str">
            <v>001А1991</v>
          </cell>
          <cell r="G40" t="str">
            <v>096</v>
          </cell>
          <cell r="H40" t="str">
            <v>0401</v>
          </cell>
          <cell r="I40" t="str">
            <v>2330190019</v>
          </cell>
          <cell r="J40" t="str">
            <v>852</v>
          </cell>
          <cell r="K40">
            <v>14000</v>
          </cell>
          <cell r="L40">
            <v>0</v>
          </cell>
          <cell r="M40">
            <v>14000</v>
          </cell>
          <cell r="N40">
            <v>14000</v>
          </cell>
          <cell r="O40">
            <v>14000</v>
          </cell>
        </row>
        <row r="41">
          <cell r="A41" t="str">
            <v>001А1991</v>
          </cell>
          <cell r="B41" t="str">
            <v>01.01.2019</v>
          </cell>
          <cell r="C41" t="str">
            <v>0300</v>
          </cell>
          <cell r="D41" t="str">
            <v>УФК по Республике Дагестан</v>
          </cell>
          <cell r="E41" t="str">
            <v>Прочая закупка товаров, работ и услуг</v>
          </cell>
          <cell r="F41" t="str">
            <v>001А1991</v>
          </cell>
          <cell r="G41" t="str">
            <v>096</v>
          </cell>
          <cell r="H41" t="str">
            <v>0705</v>
          </cell>
          <cell r="I41" t="str">
            <v>2330190019</v>
          </cell>
          <cell r="J41" t="str">
            <v>244</v>
          </cell>
          <cell r="K41">
            <v>67400</v>
          </cell>
          <cell r="L41">
            <v>0</v>
          </cell>
          <cell r="M41">
            <v>67400</v>
          </cell>
          <cell r="N41">
            <v>67400</v>
          </cell>
          <cell r="O41">
            <v>67400</v>
          </cell>
        </row>
        <row r="42">
          <cell r="A42" t="str">
            <v>001А1899</v>
          </cell>
          <cell r="B42" t="str">
            <v>01.01.2019</v>
          </cell>
          <cell r="C42" t="str">
            <v>0400</v>
          </cell>
          <cell r="D42" t="str">
            <v>УФК по Кабардино-Балкарской Республике</v>
          </cell>
          <cell r="E42" t="str">
            <v>Федеральная служба по надзору в сфере связи, информационных технологий и массовых коммуникаций</v>
          </cell>
          <cell r="F42" t="str">
            <v>001А1899</v>
          </cell>
          <cell r="G42" t="str">
            <v>096</v>
          </cell>
          <cell r="H42" t="str">
            <v/>
          </cell>
          <cell r="I42" t="str">
            <v/>
          </cell>
          <cell r="J42" t="str">
            <v/>
          </cell>
          <cell r="K42">
            <v>11746853.9</v>
          </cell>
          <cell r="L42">
            <v>0</v>
          </cell>
          <cell r="M42">
            <v>11746853.9</v>
          </cell>
          <cell r="N42">
            <v>11695876.09</v>
          </cell>
          <cell r="O42">
            <v>11695876.09</v>
          </cell>
        </row>
        <row r="43">
          <cell r="A43" t="str">
            <v>001А1899</v>
          </cell>
          <cell r="B43" t="str">
            <v>01.01.2019</v>
          </cell>
          <cell r="C43" t="str">
            <v>0400</v>
          </cell>
          <cell r="D43" t="str">
            <v>УФК по Кабардино-Балкарской Республике</v>
          </cell>
          <cell r="E43" t="str">
            <v>Фонд оплаты труда государственных (муниципальных) органов</v>
          </cell>
          <cell r="F43" t="str">
            <v>001А1899</v>
          </cell>
          <cell r="G43" t="str">
            <v>096</v>
          </cell>
          <cell r="H43" t="str">
            <v>0401</v>
          </cell>
          <cell r="I43" t="str">
            <v>2330190012</v>
          </cell>
          <cell r="J43" t="str">
            <v>121</v>
          </cell>
          <cell r="K43">
            <v>5882600</v>
          </cell>
          <cell r="L43">
            <v>0</v>
          </cell>
          <cell r="M43">
            <v>5882600</v>
          </cell>
          <cell r="N43">
            <v>5882600</v>
          </cell>
          <cell r="O43">
            <v>5882600</v>
          </cell>
        </row>
        <row r="44">
          <cell r="A44" t="str">
            <v>001А1899</v>
          </cell>
          <cell r="B44" t="str">
            <v>01.01.2019</v>
          </cell>
          <cell r="C44" t="str">
            <v>0400</v>
          </cell>
          <cell r="D44" t="str">
            <v>УФК по Кабардино-Балкарской Республике</v>
          </cell>
          <cell r="E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" t="str">
            <v>001А1899</v>
          </cell>
          <cell r="G44" t="str">
            <v>096</v>
          </cell>
          <cell r="H44" t="str">
            <v>0401</v>
          </cell>
          <cell r="I44" t="str">
            <v>2330190012</v>
          </cell>
          <cell r="J44" t="str">
            <v>129</v>
          </cell>
          <cell r="K44">
            <v>1752990</v>
          </cell>
          <cell r="L44">
            <v>0</v>
          </cell>
          <cell r="M44">
            <v>1752990</v>
          </cell>
          <cell r="N44">
            <v>1752347.97</v>
          </cell>
          <cell r="O44">
            <v>1752347.97</v>
          </cell>
        </row>
        <row r="45">
          <cell r="A45" t="str">
            <v>001А1899</v>
          </cell>
          <cell r="B45" t="str">
            <v>01.01.2019</v>
          </cell>
          <cell r="C45" t="str">
            <v>0400</v>
          </cell>
          <cell r="D45" t="str">
            <v>УФК по Кабардино-Балкарской Республике</v>
          </cell>
          <cell r="E45" t="str">
            <v>Иные выплаты персоналу государственных (муниципальных) органов, за исключением фонда оплаты труда</v>
          </cell>
          <cell r="F45" t="str">
            <v>001А1899</v>
          </cell>
          <cell r="G45" t="str">
            <v>096</v>
          </cell>
          <cell r="H45" t="str">
            <v>0401</v>
          </cell>
          <cell r="I45" t="str">
            <v>2330190019</v>
          </cell>
          <cell r="J45" t="str">
            <v>122</v>
          </cell>
          <cell r="K45">
            <v>259200</v>
          </cell>
          <cell r="L45">
            <v>0</v>
          </cell>
          <cell r="M45">
            <v>259200</v>
          </cell>
          <cell r="N45">
            <v>221757.26</v>
          </cell>
          <cell r="O45">
            <v>221757.26</v>
          </cell>
        </row>
        <row r="46">
          <cell r="A46" t="str">
            <v>001А1899</v>
          </cell>
          <cell r="B46" t="str">
            <v>01.01.2019</v>
          </cell>
          <cell r="C46" t="str">
            <v>0400</v>
          </cell>
          <cell r="D46" t="str">
            <v>УФК по Кабардино-Балкарской Республике</v>
          </cell>
          <cell r="E46" t="str">
            <v>Закупка товаров, работ, услуг в сфере информационно-коммуникационных технологий</v>
          </cell>
          <cell r="F46" t="str">
            <v>001А1899</v>
          </cell>
          <cell r="G46" t="str">
            <v>096</v>
          </cell>
          <cell r="H46" t="str">
            <v>0401</v>
          </cell>
          <cell r="I46" t="str">
            <v>2330190019</v>
          </cell>
          <cell r="J46" t="str">
            <v>242</v>
          </cell>
          <cell r="K46">
            <v>468583.16</v>
          </cell>
          <cell r="L46">
            <v>0</v>
          </cell>
          <cell r="M46">
            <v>468583.16</v>
          </cell>
          <cell r="N46">
            <v>462842.81</v>
          </cell>
          <cell r="O46">
            <v>462842.81</v>
          </cell>
        </row>
        <row r="47">
          <cell r="A47" t="str">
            <v>001А1899</v>
          </cell>
          <cell r="B47" t="str">
            <v>01.01.2019</v>
          </cell>
          <cell r="C47" t="str">
            <v>0400</v>
          </cell>
          <cell r="D47" t="str">
            <v>УФК по Кабардино-Балкарской Республике</v>
          </cell>
          <cell r="E47" t="str">
            <v>Прочая закупка товаров, работ и услуг</v>
          </cell>
          <cell r="F47" t="str">
            <v>001А1899</v>
          </cell>
          <cell r="G47" t="str">
            <v>096</v>
          </cell>
          <cell r="H47" t="str">
            <v>0401</v>
          </cell>
          <cell r="I47" t="str">
            <v>2330190019</v>
          </cell>
          <cell r="J47" t="str">
            <v>244</v>
          </cell>
          <cell r="K47">
            <v>3319930.74</v>
          </cell>
          <cell r="L47">
            <v>0</v>
          </cell>
          <cell r="M47">
            <v>3319930.74</v>
          </cell>
          <cell r="N47">
            <v>3314100.99</v>
          </cell>
          <cell r="O47">
            <v>3314100.99</v>
          </cell>
        </row>
        <row r="48">
          <cell r="A48" t="str">
            <v>001А1899</v>
          </cell>
          <cell r="B48" t="str">
            <v>01.01.2019</v>
          </cell>
          <cell r="C48" t="str">
            <v>0400</v>
          </cell>
          <cell r="D48" t="str">
            <v>УФК по Кабардино-Балкарской Республике</v>
          </cell>
          <cell r="E48" t="str">
            <v>Уплата налога на имущество организаций и земельного налога</v>
          </cell>
          <cell r="F48" t="str">
            <v>001А1899</v>
          </cell>
          <cell r="G48" t="str">
            <v>096</v>
          </cell>
          <cell r="H48" t="str">
            <v>0401</v>
          </cell>
          <cell r="I48" t="str">
            <v>2330190019</v>
          </cell>
          <cell r="J48" t="str">
            <v>851</v>
          </cell>
          <cell r="K48">
            <v>34700</v>
          </cell>
          <cell r="L48">
            <v>0</v>
          </cell>
          <cell r="M48">
            <v>34700</v>
          </cell>
          <cell r="N48">
            <v>33478</v>
          </cell>
          <cell r="O48">
            <v>33478</v>
          </cell>
        </row>
        <row r="49">
          <cell r="A49" t="str">
            <v>001А1899</v>
          </cell>
          <cell r="B49" t="str">
            <v>01.01.2019</v>
          </cell>
          <cell r="C49" t="str">
            <v>0400</v>
          </cell>
          <cell r="D49" t="str">
            <v>УФК по Кабардино-Балкарской Республике</v>
          </cell>
          <cell r="E49" t="str">
            <v>Уплата прочих налогов, сборов</v>
          </cell>
          <cell r="F49" t="str">
            <v>001А1899</v>
          </cell>
          <cell r="G49" t="str">
            <v>096</v>
          </cell>
          <cell r="H49" t="str">
            <v>0401</v>
          </cell>
          <cell r="I49" t="str">
            <v>2330190019</v>
          </cell>
          <cell r="J49" t="str">
            <v>852</v>
          </cell>
          <cell r="K49">
            <v>4150</v>
          </cell>
          <cell r="L49">
            <v>0</v>
          </cell>
          <cell r="M49">
            <v>4150</v>
          </cell>
          <cell r="N49">
            <v>4141</v>
          </cell>
          <cell r="O49">
            <v>4141</v>
          </cell>
        </row>
        <row r="50">
          <cell r="A50" t="str">
            <v>001А1899</v>
          </cell>
          <cell r="B50" t="str">
            <v>01.01.2019</v>
          </cell>
          <cell r="C50" t="str">
            <v>0400</v>
          </cell>
          <cell r="D50" t="str">
            <v>УФК по Кабардино-Балкарской Республике</v>
          </cell>
          <cell r="E50" t="str">
            <v>Иные выплаты персоналу государственных (муниципальных) органов, за исключением фонда оплаты труда</v>
          </cell>
          <cell r="F50" t="str">
            <v>001А1899</v>
          </cell>
          <cell r="G50" t="str">
            <v>096</v>
          </cell>
          <cell r="H50" t="str">
            <v>0401</v>
          </cell>
          <cell r="I50" t="str">
            <v>2330193969</v>
          </cell>
          <cell r="J50" t="str">
            <v>122</v>
          </cell>
          <cell r="K50">
            <v>200</v>
          </cell>
          <cell r="L50">
            <v>0</v>
          </cell>
          <cell r="M50">
            <v>200</v>
          </cell>
          <cell r="N50">
            <v>108.06</v>
          </cell>
          <cell r="O50">
            <v>108.06</v>
          </cell>
        </row>
        <row r="51">
          <cell r="A51" t="str">
            <v>001А1899</v>
          </cell>
          <cell r="B51" t="str">
            <v>01.01.2019</v>
          </cell>
          <cell r="C51" t="str">
            <v>0400</v>
          </cell>
          <cell r="D51" t="str">
            <v>УФК по Кабардино-Балкарской Республике</v>
          </cell>
          <cell r="E51" t="str">
            <v>Прочая закупка товаров, работ и услуг</v>
          </cell>
          <cell r="F51" t="str">
            <v>001А1899</v>
          </cell>
          <cell r="G51" t="str">
            <v>096</v>
          </cell>
          <cell r="H51" t="str">
            <v>0705</v>
          </cell>
          <cell r="I51" t="str">
            <v>2330190019</v>
          </cell>
          <cell r="J51" t="str">
            <v>244</v>
          </cell>
          <cell r="K51">
            <v>24500</v>
          </cell>
          <cell r="L51">
            <v>0</v>
          </cell>
          <cell r="M51">
            <v>24500</v>
          </cell>
          <cell r="N51">
            <v>24500</v>
          </cell>
          <cell r="O51">
            <v>24500</v>
          </cell>
        </row>
        <row r="52">
          <cell r="A52" t="str">
            <v>001А1901</v>
          </cell>
          <cell r="B52" t="str">
            <v>01.01.2019</v>
          </cell>
          <cell r="C52" t="str">
            <v>0600</v>
          </cell>
          <cell r="D52" t="str">
            <v>УФК по Республике Карелия</v>
          </cell>
          <cell r="E52" t="str">
            <v>Федеральная служба по надзору в сфере связи, информационных технологий и массовых коммуникаций</v>
          </cell>
          <cell r="F52" t="str">
            <v>001А1901</v>
          </cell>
          <cell r="G52" t="str">
            <v>096</v>
          </cell>
          <cell r="H52" t="str">
            <v/>
          </cell>
          <cell r="I52" t="str">
            <v/>
          </cell>
          <cell r="J52" t="str">
            <v/>
          </cell>
          <cell r="K52">
            <v>21248772</v>
          </cell>
          <cell r="L52">
            <v>0</v>
          </cell>
          <cell r="M52">
            <v>21248772</v>
          </cell>
          <cell r="N52">
            <v>21182972.57</v>
          </cell>
          <cell r="O52">
            <v>21182972.57</v>
          </cell>
        </row>
        <row r="53">
          <cell r="A53" t="str">
            <v>001А1901</v>
          </cell>
          <cell r="B53" t="str">
            <v>01.01.2019</v>
          </cell>
          <cell r="C53" t="str">
            <v>0600</v>
          </cell>
          <cell r="D53" t="str">
            <v>УФК по Республике Карелия</v>
          </cell>
          <cell r="E53" t="str">
            <v>Фонд оплаты труда государственных (муниципальных) органов</v>
          </cell>
          <cell r="F53" t="str">
            <v>001А1901</v>
          </cell>
          <cell r="G53" t="str">
            <v>096</v>
          </cell>
          <cell r="H53" t="str">
            <v>0401</v>
          </cell>
          <cell r="I53" t="str">
            <v>2330190012</v>
          </cell>
          <cell r="J53" t="str">
            <v>121</v>
          </cell>
          <cell r="K53">
            <v>13298000</v>
          </cell>
          <cell r="L53">
            <v>0</v>
          </cell>
          <cell r="M53">
            <v>13298000</v>
          </cell>
          <cell r="N53">
            <v>13298000</v>
          </cell>
          <cell r="O53">
            <v>13298000</v>
          </cell>
        </row>
        <row r="54">
          <cell r="A54" t="str">
            <v>001А1901</v>
          </cell>
          <cell r="B54" t="str">
            <v>01.01.2019</v>
          </cell>
          <cell r="C54" t="str">
            <v>0600</v>
          </cell>
          <cell r="D54" t="str">
            <v>УФК по Республике Карелия</v>
          </cell>
          <cell r="E5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" t="str">
            <v>001А1901</v>
          </cell>
          <cell r="G54" t="str">
            <v>096</v>
          </cell>
          <cell r="H54" t="str">
            <v>0401</v>
          </cell>
          <cell r="I54" t="str">
            <v>2330190012</v>
          </cell>
          <cell r="J54" t="str">
            <v>129</v>
          </cell>
          <cell r="K54">
            <v>3908860</v>
          </cell>
          <cell r="L54">
            <v>0</v>
          </cell>
          <cell r="M54">
            <v>3908860</v>
          </cell>
          <cell r="N54">
            <v>3892293.57</v>
          </cell>
          <cell r="O54">
            <v>3892293.57</v>
          </cell>
        </row>
        <row r="55">
          <cell r="A55" t="str">
            <v>001А1901</v>
          </cell>
          <cell r="B55" t="str">
            <v>01.01.2019</v>
          </cell>
          <cell r="C55" t="str">
            <v>0600</v>
          </cell>
          <cell r="D55" t="str">
            <v>УФК по Республике Карелия</v>
          </cell>
          <cell r="E55" t="str">
            <v>Иные выплаты персоналу государственных (муниципальных) органов, за исключением фонда оплаты труда</v>
          </cell>
          <cell r="F55" t="str">
            <v>001А1901</v>
          </cell>
          <cell r="G55" t="str">
            <v>096</v>
          </cell>
          <cell r="H55" t="str">
            <v>0401</v>
          </cell>
          <cell r="I55" t="str">
            <v>2330190019</v>
          </cell>
          <cell r="J55" t="str">
            <v>122</v>
          </cell>
          <cell r="K55">
            <v>536100</v>
          </cell>
          <cell r="L55">
            <v>0</v>
          </cell>
          <cell r="M55">
            <v>536100</v>
          </cell>
          <cell r="N55">
            <v>536054.56999999995</v>
          </cell>
          <cell r="O55">
            <v>536054.56999999995</v>
          </cell>
        </row>
        <row r="56">
          <cell r="A56" t="str">
            <v>001А1901</v>
          </cell>
          <cell r="B56" t="str">
            <v>01.01.2019</v>
          </cell>
          <cell r="C56" t="str">
            <v>0600</v>
          </cell>
          <cell r="D56" t="str">
            <v>УФК по Республике Карелия</v>
          </cell>
          <cell r="E56" t="str">
            <v>Закупка товаров, работ, услуг в сфере информационно-коммуникационных технологий</v>
          </cell>
          <cell r="F56" t="str">
            <v>001А1901</v>
          </cell>
          <cell r="G56" t="str">
            <v>096</v>
          </cell>
          <cell r="H56" t="str">
            <v>0401</v>
          </cell>
          <cell r="I56" t="str">
            <v>2330190019</v>
          </cell>
          <cell r="J56" t="str">
            <v>242</v>
          </cell>
          <cell r="K56">
            <v>593800</v>
          </cell>
          <cell r="L56">
            <v>0</v>
          </cell>
          <cell r="M56">
            <v>593800</v>
          </cell>
          <cell r="N56">
            <v>591066.17000000004</v>
          </cell>
          <cell r="O56">
            <v>591066.17000000004</v>
          </cell>
        </row>
        <row r="57">
          <cell r="A57" t="str">
            <v>001А1901</v>
          </cell>
          <cell r="B57" t="str">
            <v>01.01.2019</v>
          </cell>
          <cell r="C57" t="str">
            <v>0600</v>
          </cell>
          <cell r="D57" t="str">
            <v>УФК по Республике Карелия</v>
          </cell>
          <cell r="E57" t="str">
            <v>Закупка товаров, работ, услуг в целях капитального ремонта государственного (муниципального) имущества</v>
          </cell>
          <cell r="F57" t="str">
            <v>001А1901</v>
          </cell>
          <cell r="G57" t="str">
            <v>096</v>
          </cell>
          <cell r="H57" t="str">
            <v>0401</v>
          </cell>
          <cell r="I57" t="str">
            <v>2330190019</v>
          </cell>
          <cell r="J57" t="str">
            <v>243</v>
          </cell>
          <cell r="K57">
            <v>36000</v>
          </cell>
          <cell r="L57">
            <v>0</v>
          </cell>
          <cell r="M57">
            <v>36000</v>
          </cell>
          <cell r="N57">
            <v>36000</v>
          </cell>
          <cell r="O57">
            <v>36000</v>
          </cell>
        </row>
        <row r="58">
          <cell r="A58" t="str">
            <v>001А1901</v>
          </cell>
          <cell r="B58" t="str">
            <v>01.01.2019</v>
          </cell>
          <cell r="C58" t="str">
            <v>0600</v>
          </cell>
          <cell r="D58" t="str">
            <v>УФК по Республике Карелия</v>
          </cell>
          <cell r="E58" t="str">
            <v>Прочая закупка товаров, работ и услуг</v>
          </cell>
          <cell r="F58" t="str">
            <v>001А1901</v>
          </cell>
          <cell r="G58" t="str">
            <v>096</v>
          </cell>
          <cell r="H58" t="str">
            <v>0401</v>
          </cell>
          <cell r="I58" t="str">
            <v>2330190019</v>
          </cell>
          <cell r="J58" t="str">
            <v>244</v>
          </cell>
          <cell r="K58">
            <v>2364683</v>
          </cell>
          <cell r="L58">
            <v>0</v>
          </cell>
          <cell r="M58">
            <v>2364683</v>
          </cell>
          <cell r="N58">
            <v>2341257.75</v>
          </cell>
          <cell r="O58">
            <v>2341257.75</v>
          </cell>
        </row>
        <row r="59">
          <cell r="A59" t="str">
            <v>001А1901</v>
          </cell>
          <cell r="B59" t="str">
            <v>01.01.2019</v>
          </cell>
          <cell r="C59" t="str">
            <v>0600</v>
          </cell>
          <cell r="D59" t="str">
            <v>УФК по Республике Карелия</v>
          </cell>
          <cell r="E59" t="str">
            <v>Пособия, компенсации и иные социальные выплаты гражданам, кроме публичных нормативных обязательств</v>
          </cell>
          <cell r="F59" t="str">
            <v>001А1901</v>
          </cell>
          <cell r="G59" t="str">
            <v>096</v>
          </cell>
          <cell r="H59" t="str">
            <v>0401</v>
          </cell>
          <cell r="I59" t="str">
            <v>2330190019</v>
          </cell>
          <cell r="J59" t="str">
            <v>321</v>
          </cell>
          <cell r="K59">
            <v>10000</v>
          </cell>
          <cell r="L59">
            <v>0</v>
          </cell>
          <cell r="M59">
            <v>10000</v>
          </cell>
          <cell r="N59">
            <v>10000</v>
          </cell>
          <cell r="O59">
            <v>10000</v>
          </cell>
        </row>
        <row r="60">
          <cell r="A60" t="str">
            <v>001А1901</v>
          </cell>
          <cell r="B60" t="str">
            <v>01.01.2019</v>
          </cell>
          <cell r="C60" t="str">
            <v>0600</v>
          </cell>
          <cell r="D60" t="str">
            <v>УФК по Республике Карелия</v>
          </cell>
          <cell r="E60" t="str">
            <v>Уплата налога на имущество организаций и земельного налога</v>
          </cell>
          <cell r="F60" t="str">
            <v>001А1901</v>
          </cell>
          <cell r="G60" t="str">
            <v>096</v>
          </cell>
          <cell r="H60" t="str">
            <v>0401</v>
          </cell>
          <cell r="I60" t="str">
            <v>2330190019</v>
          </cell>
          <cell r="J60" t="str">
            <v>851</v>
          </cell>
          <cell r="K60">
            <v>54600</v>
          </cell>
          <cell r="L60">
            <v>0</v>
          </cell>
          <cell r="M60">
            <v>54600</v>
          </cell>
          <cell r="N60">
            <v>54600</v>
          </cell>
          <cell r="O60">
            <v>54600</v>
          </cell>
        </row>
        <row r="61">
          <cell r="A61" t="str">
            <v>001А1901</v>
          </cell>
          <cell r="B61" t="str">
            <v>01.01.2019</v>
          </cell>
          <cell r="C61" t="str">
            <v>0600</v>
          </cell>
          <cell r="D61" t="str">
            <v>УФК по Республике Карелия</v>
          </cell>
          <cell r="E61" t="str">
            <v>Уплата прочих налогов, сборов</v>
          </cell>
          <cell r="F61" t="str">
            <v>001А1901</v>
          </cell>
          <cell r="G61" t="str">
            <v>096</v>
          </cell>
          <cell r="H61" t="str">
            <v>0401</v>
          </cell>
          <cell r="I61" t="str">
            <v>2330190019</v>
          </cell>
          <cell r="J61" t="str">
            <v>852</v>
          </cell>
          <cell r="K61">
            <v>12857</v>
          </cell>
          <cell r="L61">
            <v>0</v>
          </cell>
          <cell r="M61">
            <v>12857</v>
          </cell>
          <cell r="N61">
            <v>12857</v>
          </cell>
          <cell r="O61">
            <v>12857</v>
          </cell>
        </row>
        <row r="62">
          <cell r="A62" t="str">
            <v>001А1901</v>
          </cell>
          <cell r="B62" t="str">
            <v>01.01.2019</v>
          </cell>
          <cell r="C62" t="str">
            <v>0600</v>
          </cell>
          <cell r="D62" t="str">
            <v>УФК по Республике Карелия</v>
          </cell>
          <cell r="E62" t="str">
            <v>Уплата иных платежей</v>
          </cell>
          <cell r="F62" t="str">
            <v>001А1901</v>
          </cell>
          <cell r="G62" t="str">
            <v>096</v>
          </cell>
          <cell r="H62" t="str">
            <v>0401</v>
          </cell>
          <cell r="I62" t="str">
            <v>2330190019</v>
          </cell>
          <cell r="J62" t="str">
            <v>853</v>
          </cell>
          <cell r="K62">
            <v>1400</v>
          </cell>
          <cell r="L62">
            <v>0</v>
          </cell>
          <cell r="M62">
            <v>1400</v>
          </cell>
          <cell r="N62">
            <v>751.41</v>
          </cell>
          <cell r="O62">
            <v>751.41</v>
          </cell>
        </row>
        <row r="63">
          <cell r="A63" t="str">
            <v>001А1901</v>
          </cell>
          <cell r="B63" t="str">
            <v>01.01.2019</v>
          </cell>
          <cell r="C63" t="str">
            <v>0600</v>
          </cell>
          <cell r="D63" t="str">
            <v>УФК по Республике Карелия</v>
          </cell>
          <cell r="E63" t="str">
            <v>Иные выплаты персоналу государственных (муниципальных) органов, за исключением фонда оплаты труда</v>
          </cell>
          <cell r="F63" t="str">
            <v>001А1901</v>
          </cell>
          <cell r="G63" t="str">
            <v>096</v>
          </cell>
          <cell r="H63" t="str">
            <v>0401</v>
          </cell>
          <cell r="I63" t="str">
            <v>2330193969</v>
          </cell>
          <cell r="J63" t="str">
            <v>122</v>
          </cell>
          <cell r="K63">
            <v>1400</v>
          </cell>
          <cell r="L63">
            <v>0</v>
          </cell>
          <cell r="M63">
            <v>1400</v>
          </cell>
          <cell r="N63">
            <v>1067.77</v>
          </cell>
          <cell r="O63">
            <v>1067.77</v>
          </cell>
        </row>
        <row r="64">
          <cell r="A64" t="str">
            <v>001А1901</v>
          </cell>
          <cell r="B64" t="str">
            <v>01.01.2019</v>
          </cell>
          <cell r="C64" t="str">
            <v>0600</v>
          </cell>
          <cell r="D64" t="str">
            <v>УФК по Республике Карелия</v>
          </cell>
          <cell r="E64" t="str">
            <v>Иные выплаты персоналу государственных (муниципальных) органов, за исключением фонда оплаты труда</v>
          </cell>
          <cell r="F64" t="str">
            <v>001А1901</v>
          </cell>
          <cell r="G64" t="str">
            <v>096</v>
          </cell>
          <cell r="H64" t="str">
            <v>0401</v>
          </cell>
          <cell r="I64" t="str">
            <v>2330193987</v>
          </cell>
          <cell r="J64" t="str">
            <v>122</v>
          </cell>
          <cell r="K64">
            <v>384500</v>
          </cell>
          <cell r="L64">
            <v>0</v>
          </cell>
          <cell r="M64">
            <v>384500</v>
          </cell>
          <cell r="N64">
            <v>362452.33</v>
          </cell>
          <cell r="O64">
            <v>362452.33</v>
          </cell>
        </row>
        <row r="65">
          <cell r="A65" t="str">
            <v>001А1901</v>
          </cell>
          <cell r="B65" t="str">
            <v>01.01.2019</v>
          </cell>
          <cell r="C65" t="str">
            <v>0600</v>
          </cell>
          <cell r="D65" t="str">
            <v>УФК по Республике Карелия</v>
          </cell>
          <cell r="E65" t="str">
            <v>Прочая закупка товаров, работ и услуг</v>
          </cell>
          <cell r="F65" t="str">
            <v>001А1901</v>
          </cell>
          <cell r="G65" t="str">
            <v>096</v>
          </cell>
          <cell r="H65" t="str">
            <v>0705</v>
          </cell>
          <cell r="I65" t="str">
            <v>2330190019</v>
          </cell>
          <cell r="J65" t="str">
            <v>244</v>
          </cell>
          <cell r="K65">
            <v>46572</v>
          </cell>
          <cell r="L65">
            <v>0</v>
          </cell>
          <cell r="M65">
            <v>46572</v>
          </cell>
          <cell r="N65">
            <v>46572</v>
          </cell>
          <cell r="O65">
            <v>46572</v>
          </cell>
        </row>
        <row r="66">
          <cell r="A66" t="str">
            <v>001А1902</v>
          </cell>
          <cell r="B66" t="str">
            <v>01.01.2019</v>
          </cell>
          <cell r="C66" t="str">
            <v>0700</v>
          </cell>
          <cell r="D66" t="str">
            <v>УФК по Республике Коми</v>
          </cell>
          <cell r="E66" t="str">
            <v>Федеральная служба по надзору в сфере связи, информационных технологий и массовых коммуникаций</v>
          </cell>
          <cell r="F66" t="str">
            <v>001А1902</v>
          </cell>
          <cell r="G66" t="str">
            <v>096</v>
          </cell>
          <cell r="H66" t="str">
            <v/>
          </cell>
          <cell r="I66" t="str">
            <v/>
          </cell>
          <cell r="J66" t="str">
            <v/>
          </cell>
          <cell r="K66">
            <v>22051831.280000001</v>
          </cell>
          <cell r="L66">
            <v>0</v>
          </cell>
          <cell r="M66">
            <v>22051831.280000001</v>
          </cell>
          <cell r="N66">
            <v>21996337.420000002</v>
          </cell>
          <cell r="O66">
            <v>21996337.420000002</v>
          </cell>
        </row>
        <row r="67">
          <cell r="A67" t="str">
            <v>001А1902</v>
          </cell>
          <cell r="B67" t="str">
            <v>01.01.2019</v>
          </cell>
          <cell r="C67" t="str">
            <v>0700</v>
          </cell>
          <cell r="D67" t="str">
            <v>УФК по Республике Коми</v>
          </cell>
          <cell r="E67" t="str">
            <v>Фонд оплаты труда государственных (муниципальных) органов</v>
          </cell>
          <cell r="F67" t="str">
            <v>001А1902</v>
          </cell>
          <cell r="G67" t="str">
            <v>096</v>
          </cell>
          <cell r="H67" t="str">
            <v>0401</v>
          </cell>
          <cell r="I67" t="str">
            <v>2330190012</v>
          </cell>
          <cell r="J67" t="str">
            <v>121</v>
          </cell>
          <cell r="K67">
            <v>14013200</v>
          </cell>
          <cell r="L67">
            <v>0</v>
          </cell>
          <cell r="M67">
            <v>14013200</v>
          </cell>
          <cell r="N67">
            <v>14013200</v>
          </cell>
          <cell r="O67">
            <v>14013200</v>
          </cell>
        </row>
        <row r="68">
          <cell r="A68" t="str">
            <v>001А1902</v>
          </cell>
          <cell r="B68" t="str">
            <v>01.01.2019</v>
          </cell>
          <cell r="C68" t="str">
            <v>0700</v>
          </cell>
          <cell r="D68" t="str">
            <v>УФК по Республике Коми</v>
          </cell>
          <cell r="E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" t="str">
            <v>001А1902</v>
          </cell>
          <cell r="G68" t="str">
            <v>096</v>
          </cell>
          <cell r="H68" t="str">
            <v>0401</v>
          </cell>
          <cell r="I68" t="str">
            <v>2330190012</v>
          </cell>
          <cell r="J68" t="str">
            <v>129</v>
          </cell>
          <cell r="K68">
            <v>4156070</v>
          </cell>
          <cell r="L68">
            <v>0</v>
          </cell>
          <cell r="M68">
            <v>4156070</v>
          </cell>
          <cell r="N68">
            <v>4156070</v>
          </cell>
          <cell r="O68">
            <v>4156070</v>
          </cell>
        </row>
        <row r="69">
          <cell r="A69" t="str">
            <v>001А1902</v>
          </cell>
          <cell r="B69" t="str">
            <v>01.01.2019</v>
          </cell>
          <cell r="C69" t="str">
            <v>0700</v>
          </cell>
          <cell r="D69" t="str">
            <v>УФК по Республике Коми</v>
          </cell>
          <cell r="E69" t="str">
            <v>Иные выплаты персоналу государственных (муниципальных) органов, за исключением фонда оплаты труда</v>
          </cell>
          <cell r="F69" t="str">
            <v>001А1902</v>
          </cell>
          <cell r="G69" t="str">
            <v>096</v>
          </cell>
          <cell r="H69" t="str">
            <v>0401</v>
          </cell>
          <cell r="I69" t="str">
            <v>2330190019</v>
          </cell>
          <cell r="J69" t="str">
            <v>122</v>
          </cell>
          <cell r="K69">
            <v>439700</v>
          </cell>
          <cell r="L69">
            <v>0</v>
          </cell>
          <cell r="M69">
            <v>439700</v>
          </cell>
          <cell r="N69">
            <v>439660.5</v>
          </cell>
          <cell r="O69">
            <v>439660.5</v>
          </cell>
        </row>
        <row r="70">
          <cell r="A70" t="str">
            <v>001А1902</v>
          </cell>
          <cell r="B70" t="str">
            <v>01.01.2019</v>
          </cell>
          <cell r="C70" t="str">
            <v>0700</v>
          </cell>
          <cell r="D70" t="str">
            <v>УФК по Республике Коми</v>
          </cell>
          <cell r="E70" t="str">
            <v>Закупка товаров, работ, услуг в сфере информационно-коммуникационных технологий</v>
          </cell>
          <cell r="F70" t="str">
            <v>001А1902</v>
          </cell>
          <cell r="G70" t="str">
            <v>096</v>
          </cell>
          <cell r="H70" t="str">
            <v>0401</v>
          </cell>
          <cell r="I70" t="str">
            <v>2330190019</v>
          </cell>
          <cell r="J70" t="str">
            <v>242</v>
          </cell>
          <cell r="K70">
            <v>445800</v>
          </cell>
          <cell r="L70">
            <v>0</v>
          </cell>
          <cell r="M70">
            <v>445800</v>
          </cell>
          <cell r="N70">
            <v>445738</v>
          </cell>
          <cell r="O70">
            <v>445738</v>
          </cell>
        </row>
        <row r="71">
          <cell r="A71" t="str">
            <v>001А1902</v>
          </cell>
          <cell r="B71" t="str">
            <v>01.01.2019</v>
          </cell>
          <cell r="C71" t="str">
            <v>0700</v>
          </cell>
          <cell r="D71" t="str">
            <v>УФК по Республике Коми</v>
          </cell>
          <cell r="E71" t="str">
            <v>Прочая закупка товаров, работ и услуг</v>
          </cell>
          <cell r="F71" t="str">
            <v>001А1902</v>
          </cell>
          <cell r="G71" t="str">
            <v>096</v>
          </cell>
          <cell r="H71" t="str">
            <v>0401</v>
          </cell>
          <cell r="I71" t="str">
            <v>2330190019</v>
          </cell>
          <cell r="J71" t="str">
            <v>244</v>
          </cell>
          <cell r="K71">
            <v>2499748</v>
          </cell>
          <cell r="L71">
            <v>0</v>
          </cell>
          <cell r="M71">
            <v>2499748</v>
          </cell>
          <cell r="N71">
            <v>2499748</v>
          </cell>
          <cell r="O71">
            <v>2499748</v>
          </cell>
        </row>
        <row r="72">
          <cell r="A72" t="str">
            <v>001А1902</v>
          </cell>
          <cell r="B72" t="str">
            <v>01.01.2019</v>
          </cell>
          <cell r="C72" t="str">
            <v>0700</v>
          </cell>
          <cell r="D72" t="str">
            <v>УФК по Республике Коми</v>
          </cell>
          <cell r="E72" t="str">
            <v>Исполнение судебных актов Российской Федерации и мировых соглашений по возмещению причиненного вреда</v>
          </cell>
          <cell r="F72" t="str">
            <v>001А1902</v>
          </cell>
          <cell r="G72" t="str">
            <v>096</v>
          </cell>
          <cell r="H72" t="str">
            <v>0401</v>
          </cell>
          <cell r="I72" t="str">
            <v>2330190019</v>
          </cell>
          <cell r="J72" t="str">
            <v>831</v>
          </cell>
          <cell r="K72">
            <v>46154.879999999997</v>
          </cell>
          <cell r="L72">
            <v>0</v>
          </cell>
          <cell r="M72">
            <v>46154.879999999997</v>
          </cell>
          <cell r="N72">
            <v>46154.879999999997</v>
          </cell>
          <cell r="O72">
            <v>46154.879999999997</v>
          </cell>
        </row>
        <row r="73">
          <cell r="A73" t="str">
            <v>001А1902</v>
          </cell>
          <cell r="B73" t="str">
            <v>01.01.2019</v>
          </cell>
          <cell r="C73" t="str">
            <v>0700</v>
          </cell>
          <cell r="D73" t="str">
            <v>УФК по Республике Коми</v>
          </cell>
          <cell r="E73" t="str">
            <v>Уплата налога на имущество организаций и земельного налога</v>
          </cell>
          <cell r="F73" t="str">
            <v>001А1902</v>
          </cell>
          <cell r="G73" t="str">
            <v>096</v>
          </cell>
          <cell r="H73" t="str">
            <v>0401</v>
          </cell>
          <cell r="I73" t="str">
            <v>2330190019</v>
          </cell>
          <cell r="J73" t="str">
            <v>851</v>
          </cell>
          <cell r="K73">
            <v>15100</v>
          </cell>
          <cell r="L73">
            <v>0</v>
          </cell>
          <cell r="M73">
            <v>15100</v>
          </cell>
          <cell r="N73">
            <v>15100</v>
          </cell>
          <cell r="O73">
            <v>15100</v>
          </cell>
        </row>
        <row r="74">
          <cell r="A74" t="str">
            <v>001А1902</v>
          </cell>
          <cell r="B74" t="str">
            <v>01.01.2019</v>
          </cell>
          <cell r="C74" t="str">
            <v>0700</v>
          </cell>
          <cell r="D74" t="str">
            <v>УФК по Республике Коми</v>
          </cell>
          <cell r="E74" t="str">
            <v>Уплата прочих налогов, сборов</v>
          </cell>
          <cell r="F74" t="str">
            <v>001А1902</v>
          </cell>
          <cell r="G74" t="str">
            <v>096</v>
          </cell>
          <cell r="H74" t="str">
            <v>0401</v>
          </cell>
          <cell r="I74" t="str">
            <v>2330190019</v>
          </cell>
          <cell r="J74" t="str">
            <v>852</v>
          </cell>
          <cell r="K74">
            <v>8000</v>
          </cell>
          <cell r="L74">
            <v>0</v>
          </cell>
          <cell r="M74">
            <v>8000</v>
          </cell>
          <cell r="N74">
            <v>8000</v>
          </cell>
          <cell r="O74">
            <v>8000</v>
          </cell>
        </row>
        <row r="75">
          <cell r="A75" t="str">
            <v>001А1902</v>
          </cell>
          <cell r="B75" t="str">
            <v>01.01.2019</v>
          </cell>
          <cell r="C75" t="str">
            <v>0700</v>
          </cell>
          <cell r="D75" t="str">
            <v>УФК по Республике Коми</v>
          </cell>
          <cell r="E75" t="str">
            <v>Уплата иных платежей</v>
          </cell>
          <cell r="F75" t="str">
            <v>001А1902</v>
          </cell>
          <cell r="G75" t="str">
            <v>096</v>
          </cell>
          <cell r="H75" t="str">
            <v>0401</v>
          </cell>
          <cell r="I75" t="str">
            <v>2330190019</v>
          </cell>
          <cell r="J75" t="str">
            <v>853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0</v>
          </cell>
        </row>
        <row r="76">
          <cell r="A76" t="str">
            <v>001А1902</v>
          </cell>
          <cell r="B76" t="str">
            <v>01.01.2019</v>
          </cell>
          <cell r="C76" t="str">
            <v>0700</v>
          </cell>
          <cell r="D76" t="str">
            <v>УФК по Республике Коми</v>
          </cell>
          <cell r="E76" t="str">
            <v>Иные выплаты персоналу государственных (муниципальных) органов, за исключением фонда оплаты труда</v>
          </cell>
          <cell r="F76" t="str">
            <v>001А1902</v>
          </cell>
          <cell r="G76" t="str">
            <v>096</v>
          </cell>
          <cell r="H76" t="str">
            <v>0401</v>
          </cell>
          <cell r="I76" t="str">
            <v>2330193969</v>
          </cell>
          <cell r="J76" t="str">
            <v>122</v>
          </cell>
          <cell r="K76">
            <v>720</v>
          </cell>
          <cell r="L76">
            <v>0</v>
          </cell>
          <cell r="M76">
            <v>720</v>
          </cell>
          <cell r="N76">
            <v>720</v>
          </cell>
          <cell r="O76">
            <v>720</v>
          </cell>
        </row>
        <row r="77">
          <cell r="A77" t="str">
            <v>001А1902</v>
          </cell>
          <cell r="B77" t="str">
            <v>01.01.2019</v>
          </cell>
          <cell r="C77" t="str">
            <v>0700</v>
          </cell>
          <cell r="D77" t="str">
            <v>УФК по Республике Коми</v>
          </cell>
          <cell r="E77" t="str">
            <v>Иные выплаты персоналу государственных (муниципальных) органов, за исключением фонда оплаты труда</v>
          </cell>
          <cell r="F77" t="str">
            <v>001А1902</v>
          </cell>
          <cell r="G77" t="str">
            <v>096</v>
          </cell>
          <cell r="H77" t="str">
            <v>0401</v>
          </cell>
          <cell r="I77" t="str">
            <v>2330193987</v>
          </cell>
          <cell r="J77" t="str">
            <v>122</v>
          </cell>
          <cell r="K77">
            <v>376000</v>
          </cell>
          <cell r="L77">
            <v>0</v>
          </cell>
          <cell r="M77">
            <v>376000</v>
          </cell>
          <cell r="N77">
            <v>320707.64</v>
          </cell>
          <cell r="O77">
            <v>320707.64</v>
          </cell>
        </row>
        <row r="78">
          <cell r="A78" t="str">
            <v>001А1902</v>
          </cell>
          <cell r="B78" t="str">
            <v>01.01.2019</v>
          </cell>
          <cell r="C78" t="str">
            <v>0700</v>
          </cell>
          <cell r="D78" t="str">
            <v>УФК по Республике Коми</v>
          </cell>
          <cell r="E78" t="str">
            <v>Прочая закупка товаров, работ и услуг</v>
          </cell>
          <cell r="F78" t="str">
            <v>001А1902</v>
          </cell>
          <cell r="G78" t="str">
            <v>096</v>
          </cell>
          <cell r="H78" t="str">
            <v>0705</v>
          </cell>
          <cell r="I78" t="str">
            <v>2330190019</v>
          </cell>
          <cell r="J78" t="str">
            <v>244</v>
          </cell>
          <cell r="K78">
            <v>46400</v>
          </cell>
          <cell r="L78">
            <v>0</v>
          </cell>
          <cell r="M78">
            <v>46400</v>
          </cell>
          <cell r="N78">
            <v>46400</v>
          </cell>
          <cell r="O78">
            <v>46400</v>
          </cell>
        </row>
        <row r="79">
          <cell r="A79" t="str">
            <v>001А1902</v>
          </cell>
          <cell r="B79" t="str">
            <v>01.01.2019</v>
          </cell>
          <cell r="C79" t="str">
            <v>0700</v>
          </cell>
          <cell r="D79" t="str">
            <v>УФК по Республике Коми</v>
          </cell>
          <cell r="E79" t="str">
            <v>Прочая закупка товаров, работ и услуг</v>
          </cell>
          <cell r="F79" t="str">
            <v>001А1902</v>
          </cell>
          <cell r="G79" t="str">
            <v>096</v>
          </cell>
          <cell r="H79" t="str">
            <v>0705</v>
          </cell>
          <cell r="I79" t="str">
            <v>2330192040</v>
          </cell>
          <cell r="J79" t="str">
            <v>244</v>
          </cell>
          <cell r="K79">
            <v>4838.3999999999996</v>
          </cell>
          <cell r="L79">
            <v>0</v>
          </cell>
          <cell r="M79">
            <v>4838.3999999999996</v>
          </cell>
          <cell r="N79">
            <v>4838.3999999999996</v>
          </cell>
          <cell r="O79">
            <v>4838.3999999999996</v>
          </cell>
        </row>
        <row r="80">
          <cell r="A80" t="str">
            <v>001А1903</v>
          </cell>
          <cell r="B80" t="str">
            <v>01.01.2019</v>
          </cell>
          <cell r="C80" t="str">
            <v>0800</v>
          </cell>
          <cell r="D80" t="str">
            <v>УФК по Республике Марий Эл</v>
          </cell>
          <cell r="E80" t="str">
            <v>Федеральная служба по надзору в сфере связи, информационных технологий и массовых коммуникаций</v>
          </cell>
          <cell r="F80" t="str">
            <v>001А1903</v>
          </cell>
          <cell r="G80" t="str">
            <v>096</v>
          </cell>
          <cell r="H80" t="str">
            <v/>
          </cell>
          <cell r="I80" t="str">
            <v/>
          </cell>
          <cell r="J80" t="str">
            <v/>
          </cell>
          <cell r="K80">
            <v>12113354</v>
          </cell>
          <cell r="L80">
            <v>0</v>
          </cell>
          <cell r="M80">
            <v>12113354</v>
          </cell>
          <cell r="N80">
            <v>12105328.689999999</v>
          </cell>
          <cell r="O80">
            <v>12105328.689999999</v>
          </cell>
        </row>
        <row r="81">
          <cell r="A81" t="str">
            <v>001А1903</v>
          </cell>
          <cell r="B81" t="str">
            <v>01.01.2019</v>
          </cell>
          <cell r="C81" t="str">
            <v>0800</v>
          </cell>
          <cell r="D81" t="str">
            <v>УФК по Республике Марий Эл</v>
          </cell>
          <cell r="E81" t="str">
            <v>Фонд оплаты труда государственных (муниципальных) органов</v>
          </cell>
          <cell r="F81" t="str">
            <v>001А1903</v>
          </cell>
          <cell r="G81" t="str">
            <v>096</v>
          </cell>
          <cell r="H81" t="str">
            <v>0401</v>
          </cell>
          <cell r="I81" t="str">
            <v>2330190012</v>
          </cell>
          <cell r="J81" t="str">
            <v>121</v>
          </cell>
          <cell r="K81">
            <v>6804000</v>
          </cell>
          <cell r="L81">
            <v>0</v>
          </cell>
          <cell r="M81">
            <v>6804000</v>
          </cell>
          <cell r="N81">
            <v>6804000</v>
          </cell>
          <cell r="O81">
            <v>6804000</v>
          </cell>
        </row>
        <row r="82">
          <cell r="A82" t="str">
            <v>001А1903</v>
          </cell>
          <cell r="B82" t="str">
            <v>01.01.2019</v>
          </cell>
          <cell r="C82" t="str">
            <v>0800</v>
          </cell>
          <cell r="D82" t="str">
            <v>УФК по Республике Марий Эл</v>
          </cell>
          <cell r="E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" t="str">
            <v>001А1903</v>
          </cell>
          <cell r="G82" t="str">
            <v>096</v>
          </cell>
          <cell r="H82" t="str">
            <v>0401</v>
          </cell>
          <cell r="I82" t="str">
            <v>2330190012</v>
          </cell>
          <cell r="J82" t="str">
            <v>129</v>
          </cell>
          <cell r="K82">
            <v>2029680</v>
          </cell>
          <cell r="L82">
            <v>0</v>
          </cell>
          <cell r="M82">
            <v>2029680</v>
          </cell>
          <cell r="N82">
            <v>2028696.75</v>
          </cell>
          <cell r="O82">
            <v>2028696.75</v>
          </cell>
        </row>
        <row r="83">
          <cell r="A83" t="str">
            <v>001А1903</v>
          </cell>
          <cell r="B83" t="str">
            <v>01.01.2019</v>
          </cell>
          <cell r="C83" t="str">
            <v>0800</v>
          </cell>
          <cell r="D83" t="str">
            <v>УФК по Республике Марий Эл</v>
          </cell>
          <cell r="E83" t="str">
            <v>Иные выплаты персоналу государственных (муниципальных) органов, за исключением фонда оплаты труда</v>
          </cell>
          <cell r="F83" t="str">
            <v>001А1903</v>
          </cell>
          <cell r="G83" t="str">
            <v>096</v>
          </cell>
          <cell r="H83" t="str">
            <v>0401</v>
          </cell>
          <cell r="I83" t="str">
            <v>2330190019</v>
          </cell>
          <cell r="J83" t="str">
            <v>122</v>
          </cell>
          <cell r="K83">
            <v>180000</v>
          </cell>
          <cell r="L83">
            <v>0</v>
          </cell>
          <cell r="M83">
            <v>180000</v>
          </cell>
          <cell r="N83">
            <v>179951.5</v>
          </cell>
          <cell r="O83">
            <v>179951.5</v>
          </cell>
        </row>
        <row r="84">
          <cell r="A84" t="str">
            <v>001А1903</v>
          </cell>
          <cell r="B84" t="str">
            <v>01.01.2019</v>
          </cell>
          <cell r="C84" t="str">
            <v>0800</v>
          </cell>
          <cell r="D84" t="str">
            <v>УФК по Республике Марий Эл</v>
          </cell>
          <cell r="E84" t="str">
            <v>Закупка товаров, работ, услуг в сфере информационно-коммуникационных технологий</v>
          </cell>
          <cell r="F84" t="str">
            <v>001А1903</v>
          </cell>
          <cell r="G84" t="str">
            <v>096</v>
          </cell>
          <cell r="H84" t="str">
            <v>0401</v>
          </cell>
          <cell r="I84" t="str">
            <v>2330190019</v>
          </cell>
          <cell r="J84" t="str">
            <v>242</v>
          </cell>
          <cell r="K84">
            <v>416576</v>
          </cell>
          <cell r="L84">
            <v>0</v>
          </cell>
          <cell r="M84">
            <v>416576</v>
          </cell>
          <cell r="N84">
            <v>410719.18</v>
          </cell>
          <cell r="O84">
            <v>410719.18</v>
          </cell>
        </row>
        <row r="85">
          <cell r="A85" t="str">
            <v>001А1903</v>
          </cell>
          <cell r="B85" t="str">
            <v>01.01.2019</v>
          </cell>
          <cell r="C85" t="str">
            <v>0800</v>
          </cell>
          <cell r="D85" t="str">
            <v>УФК по Республике Марий Эл</v>
          </cell>
          <cell r="E85" t="str">
            <v>Прочая закупка товаров, работ и услуг</v>
          </cell>
          <cell r="F85" t="str">
            <v>001А1903</v>
          </cell>
          <cell r="G85" t="str">
            <v>096</v>
          </cell>
          <cell r="H85" t="str">
            <v>0401</v>
          </cell>
          <cell r="I85" t="str">
            <v>2330190019</v>
          </cell>
          <cell r="J85" t="str">
            <v>244</v>
          </cell>
          <cell r="K85">
            <v>2612598</v>
          </cell>
          <cell r="L85">
            <v>0</v>
          </cell>
          <cell r="M85">
            <v>2612598</v>
          </cell>
          <cell r="N85">
            <v>2612597.9300000002</v>
          </cell>
          <cell r="O85">
            <v>2612597.9300000002</v>
          </cell>
        </row>
        <row r="86">
          <cell r="A86" t="str">
            <v>001А1903</v>
          </cell>
          <cell r="B86" t="str">
            <v>01.01.2019</v>
          </cell>
          <cell r="C86" t="str">
            <v>0800</v>
          </cell>
          <cell r="D86" t="str">
            <v>УФК по Республике Марий Эл</v>
          </cell>
          <cell r="E86" t="str">
            <v>Уплата налога на имущество организаций и земельного налога</v>
          </cell>
          <cell r="F86" t="str">
            <v>001А1903</v>
          </cell>
          <cell r="G86" t="str">
            <v>096</v>
          </cell>
          <cell r="H86" t="str">
            <v>0401</v>
          </cell>
          <cell r="I86" t="str">
            <v>2330190019</v>
          </cell>
          <cell r="J86" t="str">
            <v>851</v>
          </cell>
          <cell r="K86">
            <v>8900</v>
          </cell>
          <cell r="L86">
            <v>0</v>
          </cell>
          <cell r="M86">
            <v>8900</v>
          </cell>
          <cell r="N86">
            <v>8050</v>
          </cell>
          <cell r="O86">
            <v>8050</v>
          </cell>
        </row>
        <row r="87">
          <cell r="A87" t="str">
            <v>001А1903</v>
          </cell>
          <cell r="B87" t="str">
            <v>01.01.2019</v>
          </cell>
          <cell r="C87" t="str">
            <v>0800</v>
          </cell>
          <cell r="D87" t="str">
            <v>УФК по Республике Марий Эл</v>
          </cell>
          <cell r="E87" t="str">
            <v>Уплата прочих налогов, сборов</v>
          </cell>
          <cell r="F87" t="str">
            <v>001А1903</v>
          </cell>
          <cell r="G87" t="str">
            <v>096</v>
          </cell>
          <cell r="H87" t="str">
            <v>0401</v>
          </cell>
          <cell r="I87" t="str">
            <v>2330190019</v>
          </cell>
          <cell r="J87" t="str">
            <v>852</v>
          </cell>
          <cell r="K87">
            <v>15000</v>
          </cell>
          <cell r="L87">
            <v>0</v>
          </cell>
          <cell r="M87">
            <v>15000</v>
          </cell>
          <cell r="N87">
            <v>14905</v>
          </cell>
          <cell r="O87">
            <v>14905</v>
          </cell>
        </row>
        <row r="88">
          <cell r="A88" t="str">
            <v>001А1903</v>
          </cell>
          <cell r="B88" t="str">
            <v>01.01.2019</v>
          </cell>
          <cell r="C88" t="str">
            <v>0800</v>
          </cell>
          <cell r="D88" t="str">
            <v>УФК по Республике Марий Эл</v>
          </cell>
          <cell r="E88" t="str">
            <v>Иные выплаты персоналу государственных (муниципальных) органов, за исключением фонда оплаты труда</v>
          </cell>
          <cell r="F88" t="str">
            <v>001А1903</v>
          </cell>
          <cell r="G88" t="str">
            <v>096</v>
          </cell>
          <cell r="H88" t="str">
            <v>0401</v>
          </cell>
          <cell r="I88" t="str">
            <v>2330193969</v>
          </cell>
          <cell r="J88" t="str">
            <v>122</v>
          </cell>
          <cell r="K88">
            <v>500</v>
          </cell>
          <cell r="L88">
            <v>0</v>
          </cell>
          <cell r="M88">
            <v>500</v>
          </cell>
          <cell r="N88">
            <v>308.33</v>
          </cell>
          <cell r="O88">
            <v>308.33</v>
          </cell>
        </row>
        <row r="89">
          <cell r="A89" t="str">
            <v>001А1903</v>
          </cell>
          <cell r="B89" t="str">
            <v>01.01.2019</v>
          </cell>
          <cell r="C89" t="str">
            <v>0800</v>
          </cell>
          <cell r="D89" t="str">
            <v>УФК по Республике Марий Эл</v>
          </cell>
          <cell r="E89" t="str">
            <v>Прочая закупка товаров, работ и услуг</v>
          </cell>
          <cell r="F89" t="str">
            <v>001А1903</v>
          </cell>
          <cell r="G89" t="str">
            <v>096</v>
          </cell>
          <cell r="H89" t="str">
            <v>0705</v>
          </cell>
          <cell r="I89" t="str">
            <v>2330190019</v>
          </cell>
          <cell r="J89" t="str">
            <v>244</v>
          </cell>
          <cell r="K89">
            <v>46100</v>
          </cell>
          <cell r="L89">
            <v>0</v>
          </cell>
          <cell r="M89">
            <v>46100</v>
          </cell>
          <cell r="N89">
            <v>46100</v>
          </cell>
          <cell r="O89">
            <v>46100</v>
          </cell>
        </row>
        <row r="90">
          <cell r="A90" t="str">
            <v>001А1904</v>
          </cell>
          <cell r="B90" t="str">
            <v>01.01.2019</v>
          </cell>
          <cell r="C90" t="str">
            <v>0900</v>
          </cell>
          <cell r="D90" t="str">
            <v>УФК по Республике Мордовия</v>
          </cell>
          <cell r="E90" t="str">
            <v>Федеральная служба по надзору в сфере связи, информационных технологий и массовых коммуникаций</v>
          </cell>
          <cell r="F90" t="str">
            <v>001А1904</v>
          </cell>
          <cell r="G90" t="str">
            <v>096</v>
          </cell>
          <cell r="H90" t="str">
            <v/>
          </cell>
          <cell r="I90" t="str">
            <v/>
          </cell>
          <cell r="J90" t="str">
            <v/>
          </cell>
          <cell r="K90">
            <v>12552978</v>
          </cell>
          <cell r="L90">
            <v>0</v>
          </cell>
          <cell r="M90">
            <v>12552978</v>
          </cell>
          <cell r="N90">
            <v>12547064</v>
          </cell>
          <cell r="O90">
            <v>12547064</v>
          </cell>
        </row>
        <row r="91">
          <cell r="A91" t="str">
            <v>001А1904</v>
          </cell>
          <cell r="B91" t="str">
            <v>01.01.2019</v>
          </cell>
          <cell r="C91" t="str">
            <v>0900</v>
          </cell>
          <cell r="D91" t="str">
            <v>УФК по Республике Мордовия</v>
          </cell>
          <cell r="E91" t="str">
            <v>Фонд оплаты труда государственных (муниципальных) органов</v>
          </cell>
          <cell r="F91" t="str">
            <v>001А1904</v>
          </cell>
          <cell r="G91" t="str">
            <v>096</v>
          </cell>
          <cell r="H91" t="str">
            <v>0401</v>
          </cell>
          <cell r="I91" t="str">
            <v>2330190012</v>
          </cell>
          <cell r="J91" t="str">
            <v>121</v>
          </cell>
          <cell r="K91">
            <v>6653200</v>
          </cell>
          <cell r="L91">
            <v>0</v>
          </cell>
          <cell r="M91">
            <v>6653200</v>
          </cell>
          <cell r="N91">
            <v>6653200</v>
          </cell>
          <cell r="O91">
            <v>6653200</v>
          </cell>
        </row>
        <row r="92">
          <cell r="A92" t="str">
            <v>001А1904</v>
          </cell>
          <cell r="B92" t="str">
            <v>01.01.2019</v>
          </cell>
          <cell r="C92" t="str">
            <v>0900</v>
          </cell>
          <cell r="D92" t="str">
            <v>УФК по Республике Мордовия</v>
          </cell>
          <cell r="E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92" t="str">
            <v>001А1904</v>
          </cell>
          <cell r="G92" t="str">
            <v>096</v>
          </cell>
          <cell r="H92" t="str">
            <v>0401</v>
          </cell>
          <cell r="I92" t="str">
            <v>2330190012</v>
          </cell>
          <cell r="J92" t="str">
            <v>129</v>
          </cell>
          <cell r="K92">
            <v>1982180</v>
          </cell>
          <cell r="L92">
            <v>0</v>
          </cell>
          <cell r="M92">
            <v>1982180</v>
          </cell>
          <cell r="N92">
            <v>1981860.79</v>
          </cell>
          <cell r="O92">
            <v>1981860.79</v>
          </cell>
        </row>
        <row r="93">
          <cell r="A93" t="str">
            <v>001А1904</v>
          </cell>
          <cell r="B93" t="str">
            <v>01.01.2019</v>
          </cell>
          <cell r="C93" t="str">
            <v>0900</v>
          </cell>
          <cell r="D93" t="str">
            <v>УФК по Республике Мордовия</v>
          </cell>
          <cell r="E93" t="str">
            <v>Иные выплаты персоналу государственных (муниципальных) органов, за исключением фонда оплаты труда</v>
          </cell>
          <cell r="F93" t="str">
            <v>001А1904</v>
          </cell>
          <cell r="G93" t="str">
            <v>096</v>
          </cell>
          <cell r="H93" t="str">
            <v>0401</v>
          </cell>
          <cell r="I93" t="str">
            <v>2330190019</v>
          </cell>
          <cell r="J93" t="str">
            <v>122</v>
          </cell>
          <cell r="K93">
            <v>156850</v>
          </cell>
          <cell r="L93">
            <v>0</v>
          </cell>
          <cell r="M93">
            <v>156850</v>
          </cell>
          <cell r="N93">
            <v>156351.79999999999</v>
          </cell>
          <cell r="O93">
            <v>156351.79999999999</v>
          </cell>
        </row>
        <row r="94">
          <cell r="A94" t="str">
            <v>001А1904</v>
          </cell>
          <cell r="B94" t="str">
            <v>01.01.2019</v>
          </cell>
          <cell r="C94" t="str">
            <v>0900</v>
          </cell>
          <cell r="D94" t="str">
            <v>УФК по Республике Мордовия</v>
          </cell>
          <cell r="E94" t="str">
            <v>Закупка товаров, работ, услуг в сфере информационно-коммуникационных технологий</v>
          </cell>
          <cell r="F94" t="str">
            <v>001А1904</v>
          </cell>
          <cell r="G94" t="str">
            <v>096</v>
          </cell>
          <cell r="H94" t="str">
            <v>0401</v>
          </cell>
          <cell r="I94" t="str">
            <v>2330190019</v>
          </cell>
          <cell r="J94" t="str">
            <v>242</v>
          </cell>
          <cell r="K94">
            <v>363700</v>
          </cell>
          <cell r="L94">
            <v>0</v>
          </cell>
          <cell r="M94">
            <v>363700</v>
          </cell>
          <cell r="N94">
            <v>359144.41</v>
          </cell>
          <cell r="O94">
            <v>359144.41</v>
          </cell>
        </row>
        <row r="95">
          <cell r="A95" t="str">
            <v>001А1904</v>
          </cell>
          <cell r="B95" t="str">
            <v>01.01.2019</v>
          </cell>
          <cell r="C95" t="str">
            <v>0900</v>
          </cell>
          <cell r="D95" t="str">
            <v>УФК по Республике Мордовия</v>
          </cell>
          <cell r="E95" t="str">
            <v>Прочая закупка товаров, работ и услуг</v>
          </cell>
          <cell r="F95" t="str">
            <v>001А1904</v>
          </cell>
          <cell r="G95" t="str">
            <v>096</v>
          </cell>
          <cell r="H95" t="str">
            <v>0401</v>
          </cell>
          <cell r="I95" t="str">
            <v>2330190019</v>
          </cell>
          <cell r="J95" t="str">
            <v>244</v>
          </cell>
          <cell r="K95">
            <v>3325248</v>
          </cell>
          <cell r="L95">
            <v>0</v>
          </cell>
          <cell r="M95">
            <v>3325248</v>
          </cell>
          <cell r="N95">
            <v>3325248</v>
          </cell>
          <cell r="O95">
            <v>3325248</v>
          </cell>
        </row>
        <row r="96">
          <cell r="A96" t="str">
            <v>001А1904</v>
          </cell>
          <cell r="B96" t="str">
            <v>01.01.2019</v>
          </cell>
          <cell r="C96" t="str">
            <v>0900</v>
          </cell>
          <cell r="D96" t="str">
            <v>УФК по Республике Мордовия</v>
          </cell>
          <cell r="E96" t="str">
            <v>Уплата налога на имущество организаций и земельного налога</v>
          </cell>
          <cell r="F96" t="str">
            <v>001А1904</v>
          </cell>
          <cell r="G96" t="str">
            <v>096</v>
          </cell>
          <cell r="H96" t="str">
            <v>0401</v>
          </cell>
          <cell r="I96" t="str">
            <v>2330190019</v>
          </cell>
          <cell r="J96" t="str">
            <v>851</v>
          </cell>
          <cell r="K96">
            <v>300</v>
          </cell>
          <cell r="L96">
            <v>0</v>
          </cell>
          <cell r="M96">
            <v>300</v>
          </cell>
          <cell r="N96">
            <v>0</v>
          </cell>
          <cell r="O96">
            <v>0</v>
          </cell>
        </row>
        <row r="97">
          <cell r="A97" t="str">
            <v>001А1904</v>
          </cell>
          <cell r="B97" t="str">
            <v>01.01.2019</v>
          </cell>
          <cell r="C97" t="str">
            <v>0900</v>
          </cell>
          <cell r="D97" t="str">
            <v>УФК по Республике Мордовия</v>
          </cell>
          <cell r="E97" t="str">
            <v>Уплата прочих налогов, сборов</v>
          </cell>
          <cell r="F97" t="str">
            <v>001А1904</v>
          </cell>
          <cell r="G97" t="str">
            <v>096</v>
          </cell>
          <cell r="H97" t="str">
            <v>0401</v>
          </cell>
          <cell r="I97" t="str">
            <v>2330190019</v>
          </cell>
          <cell r="J97" t="str">
            <v>852</v>
          </cell>
          <cell r="K97">
            <v>10200</v>
          </cell>
          <cell r="L97">
            <v>0</v>
          </cell>
          <cell r="M97">
            <v>10200</v>
          </cell>
          <cell r="N97">
            <v>10059</v>
          </cell>
          <cell r="O97">
            <v>10059</v>
          </cell>
        </row>
        <row r="98">
          <cell r="A98" t="str">
            <v>001А1904</v>
          </cell>
          <cell r="B98" t="str">
            <v>01.01.2019</v>
          </cell>
          <cell r="C98" t="str">
            <v>0900</v>
          </cell>
          <cell r="D98" t="str">
            <v>УФК по Республике Мордовия</v>
          </cell>
          <cell r="E98" t="str">
            <v>Уплата иных платежей</v>
          </cell>
          <cell r="F98" t="str">
            <v>001А1904</v>
          </cell>
          <cell r="G98" t="str">
            <v>096</v>
          </cell>
          <cell r="H98" t="str">
            <v>0401</v>
          </cell>
          <cell r="I98" t="str">
            <v>2330190019</v>
          </cell>
          <cell r="J98" t="str">
            <v>853</v>
          </cell>
          <cell r="K98">
            <v>100</v>
          </cell>
          <cell r="L98">
            <v>0</v>
          </cell>
          <cell r="M98">
            <v>100</v>
          </cell>
          <cell r="N98">
            <v>0</v>
          </cell>
          <cell r="O98">
            <v>0</v>
          </cell>
        </row>
        <row r="99">
          <cell r="A99" t="str">
            <v>001А1904</v>
          </cell>
          <cell r="B99" t="str">
            <v>01.01.2019</v>
          </cell>
          <cell r="C99" t="str">
            <v>0900</v>
          </cell>
          <cell r="D99" t="str">
            <v>УФК по Республике Мордовия</v>
          </cell>
          <cell r="E99" t="str">
            <v>Прочая закупка товаров, работ и услуг</v>
          </cell>
          <cell r="F99" t="str">
            <v>001А1904</v>
          </cell>
          <cell r="G99" t="str">
            <v>096</v>
          </cell>
          <cell r="H99" t="str">
            <v>0705</v>
          </cell>
          <cell r="I99" t="str">
            <v>2330190019</v>
          </cell>
          <cell r="J99" t="str">
            <v>244</v>
          </cell>
          <cell r="K99">
            <v>61200</v>
          </cell>
          <cell r="L99">
            <v>0</v>
          </cell>
          <cell r="M99">
            <v>61200</v>
          </cell>
          <cell r="N99">
            <v>61200</v>
          </cell>
          <cell r="O99">
            <v>61200</v>
          </cell>
        </row>
        <row r="100">
          <cell r="A100" t="str">
            <v>001А1905</v>
          </cell>
          <cell r="B100" t="str">
            <v>01.01.2019</v>
          </cell>
          <cell r="C100" t="str">
            <v>1000</v>
          </cell>
          <cell r="D100" t="str">
            <v>УФК по Республике Северная Осетия - Алания</v>
          </cell>
          <cell r="E100" t="str">
            <v>Федеральная служба по надзору в сфере связи, информационных технологий и массовых коммуникаций</v>
          </cell>
          <cell r="F100" t="str">
            <v>001А1905</v>
          </cell>
          <cell r="G100" t="str">
            <v>096</v>
          </cell>
          <cell r="H100" t="str">
            <v/>
          </cell>
          <cell r="I100" t="str">
            <v/>
          </cell>
          <cell r="J100" t="str">
            <v/>
          </cell>
          <cell r="K100">
            <v>10942153</v>
          </cell>
          <cell r="L100">
            <v>0</v>
          </cell>
          <cell r="M100">
            <v>10942153</v>
          </cell>
          <cell r="N100">
            <v>10941390.57</v>
          </cell>
          <cell r="O100">
            <v>10941390.57</v>
          </cell>
        </row>
        <row r="101">
          <cell r="A101" t="str">
            <v>001А1905</v>
          </cell>
          <cell r="B101" t="str">
            <v>01.01.2019</v>
          </cell>
          <cell r="C101" t="str">
            <v>1000</v>
          </cell>
          <cell r="D101" t="str">
            <v>УФК по Республике Северная Осетия - Алания</v>
          </cell>
          <cell r="E101" t="str">
            <v>Фонд оплаты труда государственных (муниципальных) органов</v>
          </cell>
          <cell r="F101" t="str">
            <v>001А1905</v>
          </cell>
          <cell r="G101" t="str">
            <v>096</v>
          </cell>
          <cell r="H101" t="str">
            <v>0401</v>
          </cell>
          <cell r="I101" t="str">
            <v>2330190012</v>
          </cell>
          <cell r="J101" t="str">
            <v>121</v>
          </cell>
          <cell r="K101">
            <v>5810600</v>
          </cell>
          <cell r="L101">
            <v>0</v>
          </cell>
          <cell r="M101">
            <v>5810600</v>
          </cell>
          <cell r="N101">
            <v>5810600</v>
          </cell>
          <cell r="O101">
            <v>5810600</v>
          </cell>
        </row>
        <row r="102">
          <cell r="A102" t="str">
            <v>001А1905</v>
          </cell>
          <cell r="B102" t="str">
            <v>01.01.2019</v>
          </cell>
          <cell r="C102" t="str">
            <v>1000</v>
          </cell>
          <cell r="D102" t="str">
            <v>УФК по Республике Северная Осетия - Алания</v>
          </cell>
          <cell r="E10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02" t="str">
            <v>001А1905</v>
          </cell>
          <cell r="G102" t="str">
            <v>096</v>
          </cell>
          <cell r="H102" t="str">
            <v>0401</v>
          </cell>
          <cell r="I102" t="str">
            <v>2330190012</v>
          </cell>
          <cell r="J102" t="str">
            <v>129</v>
          </cell>
          <cell r="K102">
            <v>1722960</v>
          </cell>
          <cell r="L102">
            <v>0</v>
          </cell>
          <cell r="M102">
            <v>1722960</v>
          </cell>
          <cell r="N102">
            <v>1722736.07</v>
          </cell>
          <cell r="O102">
            <v>1722736.07</v>
          </cell>
        </row>
        <row r="103">
          <cell r="A103" t="str">
            <v>001А1905</v>
          </cell>
          <cell r="B103" t="str">
            <v>01.01.2019</v>
          </cell>
          <cell r="C103" t="str">
            <v>1000</v>
          </cell>
          <cell r="D103" t="str">
            <v>УФК по Республике Северная Осетия - Алания</v>
          </cell>
          <cell r="E103" t="str">
            <v>Иные выплаты персоналу государственных (муниципальных) органов, за исключением фонда оплаты труда</v>
          </cell>
          <cell r="F103" t="str">
            <v>001А1905</v>
          </cell>
          <cell r="G103" t="str">
            <v>096</v>
          </cell>
          <cell r="H103" t="str">
            <v>0401</v>
          </cell>
          <cell r="I103" t="str">
            <v>2330190019</v>
          </cell>
          <cell r="J103" t="str">
            <v>122</v>
          </cell>
          <cell r="K103">
            <v>235000</v>
          </cell>
          <cell r="L103">
            <v>0</v>
          </cell>
          <cell r="M103">
            <v>235000</v>
          </cell>
          <cell r="N103">
            <v>235000</v>
          </cell>
          <cell r="O103">
            <v>235000</v>
          </cell>
        </row>
        <row r="104">
          <cell r="A104" t="str">
            <v>001А1905</v>
          </cell>
          <cell r="B104" t="str">
            <v>01.01.2019</v>
          </cell>
          <cell r="C104" t="str">
            <v>1000</v>
          </cell>
          <cell r="D104" t="str">
            <v>УФК по Республике Северная Осетия - Алания</v>
          </cell>
          <cell r="E104" t="str">
            <v>Закупка товаров, работ, услуг в сфере информационно-коммуникационных технологий</v>
          </cell>
          <cell r="F104" t="str">
            <v>001А1905</v>
          </cell>
          <cell r="G104" t="str">
            <v>096</v>
          </cell>
          <cell r="H104" t="str">
            <v>0401</v>
          </cell>
          <cell r="I104" t="str">
            <v>2330190019</v>
          </cell>
          <cell r="J104" t="str">
            <v>242</v>
          </cell>
          <cell r="K104">
            <v>576500</v>
          </cell>
          <cell r="L104">
            <v>0</v>
          </cell>
          <cell r="M104">
            <v>576500</v>
          </cell>
          <cell r="N104">
            <v>576500</v>
          </cell>
          <cell r="O104">
            <v>576500</v>
          </cell>
        </row>
        <row r="105">
          <cell r="A105" t="str">
            <v>001А1905</v>
          </cell>
          <cell r="B105" t="str">
            <v>01.01.2019</v>
          </cell>
          <cell r="C105" t="str">
            <v>1000</v>
          </cell>
          <cell r="D105" t="str">
            <v>УФК по Республике Северная Осетия - Алания</v>
          </cell>
          <cell r="E105" t="str">
            <v>Прочая закупка товаров, работ и услуг</v>
          </cell>
          <cell r="F105" t="str">
            <v>001А1905</v>
          </cell>
          <cell r="G105" t="str">
            <v>096</v>
          </cell>
          <cell r="H105" t="str">
            <v>0401</v>
          </cell>
          <cell r="I105" t="str">
            <v>2330190019</v>
          </cell>
          <cell r="J105" t="str">
            <v>244</v>
          </cell>
          <cell r="K105">
            <v>2539448</v>
          </cell>
          <cell r="L105">
            <v>0</v>
          </cell>
          <cell r="M105">
            <v>2539448</v>
          </cell>
          <cell r="N105">
            <v>2539448</v>
          </cell>
          <cell r="O105">
            <v>2539448</v>
          </cell>
        </row>
        <row r="106">
          <cell r="A106" t="str">
            <v>001А1905</v>
          </cell>
          <cell r="B106" t="str">
            <v>01.01.2019</v>
          </cell>
          <cell r="C106" t="str">
            <v>1000</v>
          </cell>
          <cell r="D106" t="str">
            <v>УФК по Республике Северная Осетия - Алания</v>
          </cell>
          <cell r="E106" t="str">
            <v>Уплата налога на имущество организаций и земельного налога</v>
          </cell>
          <cell r="F106" t="str">
            <v>001А1905</v>
          </cell>
          <cell r="G106" t="str">
            <v>096</v>
          </cell>
          <cell r="H106" t="str">
            <v>0401</v>
          </cell>
          <cell r="I106" t="str">
            <v>2330190019</v>
          </cell>
          <cell r="J106" t="str">
            <v>851</v>
          </cell>
          <cell r="K106">
            <v>1000</v>
          </cell>
          <cell r="L106">
            <v>0</v>
          </cell>
          <cell r="M106">
            <v>1000</v>
          </cell>
          <cell r="N106">
            <v>1000</v>
          </cell>
          <cell r="O106">
            <v>1000</v>
          </cell>
        </row>
        <row r="107">
          <cell r="A107" t="str">
            <v>001А1905</v>
          </cell>
          <cell r="B107" t="str">
            <v>01.01.2019</v>
          </cell>
          <cell r="C107" t="str">
            <v>1000</v>
          </cell>
          <cell r="D107" t="str">
            <v>УФК по Республике Северная Осетия - Алания</v>
          </cell>
          <cell r="E107" t="str">
            <v>Уплата прочих налогов, сборов</v>
          </cell>
          <cell r="F107" t="str">
            <v>001А1905</v>
          </cell>
          <cell r="G107" t="str">
            <v>096</v>
          </cell>
          <cell r="H107" t="str">
            <v>0401</v>
          </cell>
          <cell r="I107" t="str">
            <v>2330190019</v>
          </cell>
          <cell r="J107" t="str">
            <v>852</v>
          </cell>
          <cell r="K107">
            <v>5000</v>
          </cell>
          <cell r="L107">
            <v>0</v>
          </cell>
          <cell r="M107">
            <v>5000</v>
          </cell>
          <cell r="N107">
            <v>5000</v>
          </cell>
          <cell r="O107">
            <v>5000</v>
          </cell>
        </row>
        <row r="108">
          <cell r="A108" t="str">
            <v>001А1905</v>
          </cell>
          <cell r="B108" t="str">
            <v>01.01.2019</v>
          </cell>
          <cell r="C108" t="str">
            <v>1000</v>
          </cell>
          <cell r="D108" t="str">
            <v>УФК по Республике Северная Осетия - Алания</v>
          </cell>
          <cell r="E108" t="str">
            <v>Уплата иных платежей</v>
          </cell>
          <cell r="F108" t="str">
            <v>001А1905</v>
          </cell>
          <cell r="G108" t="str">
            <v>096</v>
          </cell>
          <cell r="H108" t="str">
            <v>0401</v>
          </cell>
          <cell r="I108" t="str">
            <v>2330190019</v>
          </cell>
          <cell r="J108" t="str">
            <v>853</v>
          </cell>
          <cell r="K108">
            <v>4000</v>
          </cell>
          <cell r="L108">
            <v>0</v>
          </cell>
          <cell r="M108">
            <v>4000</v>
          </cell>
          <cell r="N108">
            <v>3705.75</v>
          </cell>
          <cell r="O108">
            <v>3705.75</v>
          </cell>
        </row>
        <row r="109">
          <cell r="A109" t="str">
            <v>001А1905</v>
          </cell>
          <cell r="B109" t="str">
            <v>01.01.2019</v>
          </cell>
          <cell r="C109" t="str">
            <v>1000</v>
          </cell>
          <cell r="D109" t="str">
            <v>УФК по Республике Северная Осетия - Алания</v>
          </cell>
          <cell r="E109" t="str">
            <v>Иные выплаты персоналу государственных (муниципальных) органов, за исключением фонда оплаты труда</v>
          </cell>
          <cell r="F109" t="str">
            <v>001А1905</v>
          </cell>
          <cell r="G109" t="str">
            <v>096</v>
          </cell>
          <cell r="H109" t="str">
            <v>0401</v>
          </cell>
          <cell r="I109" t="str">
            <v>2330193969</v>
          </cell>
          <cell r="J109" t="str">
            <v>122</v>
          </cell>
          <cell r="K109">
            <v>1200</v>
          </cell>
          <cell r="L109">
            <v>0</v>
          </cell>
          <cell r="M109">
            <v>1200</v>
          </cell>
          <cell r="N109">
            <v>955.75</v>
          </cell>
          <cell r="O109">
            <v>955.75</v>
          </cell>
        </row>
        <row r="110">
          <cell r="A110" t="str">
            <v>001А1905</v>
          </cell>
          <cell r="B110" t="str">
            <v>01.01.2019</v>
          </cell>
          <cell r="C110" t="str">
            <v>1000</v>
          </cell>
          <cell r="D110" t="str">
            <v>УФК по Республике Северная Осетия - Алания</v>
          </cell>
          <cell r="E110" t="str">
            <v>Прочая закупка товаров, работ и услуг</v>
          </cell>
          <cell r="F110" t="str">
            <v>001А1905</v>
          </cell>
          <cell r="G110" t="str">
            <v>096</v>
          </cell>
          <cell r="H110" t="str">
            <v>0705</v>
          </cell>
          <cell r="I110" t="str">
            <v>2330190019</v>
          </cell>
          <cell r="J110" t="str">
            <v>244</v>
          </cell>
          <cell r="K110">
            <v>46445</v>
          </cell>
          <cell r="L110">
            <v>0</v>
          </cell>
          <cell r="M110">
            <v>46445</v>
          </cell>
          <cell r="N110">
            <v>46445</v>
          </cell>
          <cell r="O110">
            <v>46445</v>
          </cell>
        </row>
        <row r="111">
          <cell r="A111" t="str">
            <v>001А1906</v>
          </cell>
          <cell r="B111" t="str">
            <v>01.01.2019</v>
          </cell>
          <cell r="C111" t="str">
            <v>1100</v>
          </cell>
          <cell r="D111" t="str">
            <v>УФК по Республике Татарстан</v>
          </cell>
          <cell r="E111" t="str">
            <v>Федеральная служба по надзору в сфере связи, информационных технологий и массовых коммуникаций</v>
          </cell>
          <cell r="F111" t="str">
            <v>001А1906</v>
          </cell>
          <cell r="G111" t="str">
            <v>096</v>
          </cell>
          <cell r="H111" t="str">
            <v/>
          </cell>
          <cell r="I111" t="str">
            <v/>
          </cell>
          <cell r="J111" t="str">
            <v/>
          </cell>
          <cell r="K111">
            <v>40015407.399999999</v>
          </cell>
          <cell r="L111">
            <v>0</v>
          </cell>
          <cell r="M111">
            <v>40015407.399999999</v>
          </cell>
          <cell r="N111">
            <v>39876609.649999999</v>
          </cell>
          <cell r="O111">
            <v>39876609.649999999</v>
          </cell>
        </row>
        <row r="112">
          <cell r="A112" t="str">
            <v>001А1906</v>
          </cell>
          <cell r="B112" t="str">
            <v>01.01.2019</v>
          </cell>
          <cell r="C112" t="str">
            <v>1100</v>
          </cell>
          <cell r="D112" t="str">
            <v>УФК по Республике Татарстан</v>
          </cell>
          <cell r="E112" t="str">
            <v>Фонд оплаты труда государственных (муниципальных) органов</v>
          </cell>
          <cell r="F112" t="str">
            <v>001А1906</v>
          </cell>
          <cell r="G112" t="str">
            <v>096</v>
          </cell>
          <cell r="H112" t="str">
            <v>0401</v>
          </cell>
          <cell r="I112" t="str">
            <v>2330190012</v>
          </cell>
          <cell r="J112" t="str">
            <v>121</v>
          </cell>
          <cell r="K112">
            <v>22826000</v>
          </cell>
          <cell r="L112">
            <v>0</v>
          </cell>
          <cell r="M112">
            <v>22826000</v>
          </cell>
          <cell r="N112">
            <v>22826000</v>
          </cell>
          <cell r="O112">
            <v>22826000</v>
          </cell>
        </row>
        <row r="113">
          <cell r="A113" t="str">
            <v>001А1906</v>
          </cell>
          <cell r="B113" t="str">
            <v>01.01.2019</v>
          </cell>
          <cell r="C113" t="str">
            <v>1100</v>
          </cell>
          <cell r="D113" t="str">
            <v>УФК по Республике Татарстан</v>
          </cell>
          <cell r="E11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13" t="str">
            <v>001А1906</v>
          </cell>
          <cell r="G113" t="str">
            <v>096</v>
          </cell>
          <cell r="H113" t="str">
            <v>0401</v>
          </cell>
          <cell r="I113" t="str">
            <v>2330190012</v>
          </cell>
          <cell r="J113" t="str">
            <v>129</v>
          </cell>
          <cell r="K113">
            <v>6809690</v>
          </cell>
          <cell r="L113">
            <v>0</v>
          </cell>
          <cell r="M113">
            <v>6809690</v>
          </cell>
          <cell r="N113">
            <v>6777885.9800000004</v>
          </cell>
          <cell r="O113">
            <v>6777885.9800000004</v>
          </cell>
        </row>
        <row r="114">
          <cell r="A114" t="str">
            <v>001А1906</v>
          </cell>
          <cell r="B114" t="str">
            <v>01.01.2019</v>
          </cell>
          <cell r="C114" t="str">
            <v>1100</v>
          </cell>
          <cell r="D114" t="str">
            <v>УФК по Республике Татарстан</v>
          </cell>
          <cell r="E114" t="str">
            <v>Иные выплаты персоналу государственных (муниципальных) органов, за исключением фонда оплаты труда</v>
          </cell>
          <cell r="F114" t="str">
            <v>001А1906</v>
          </cell>
          <cell r="G114" t="str">
            <v>096</v>
          </cell>
          <cell r="H114" t="str">
            <v>0401</v>
          </cell>
          <cell r="I114" t="str">
            <v>2330190019</v>
          </cell>
          <cell r="J114" t="str">
            <v>122</v>
          </cell>
          <cell r="K114">
            <v>294700</v>
          </cell>
          <cell r="L114">
            <v>0</v>
          </cell>
          <cell r="M114">
            <v>294700</v>
          </cell>
          <cell r="N114">
            <v>294700</v>
          </cell>
          <cell r="O114">
            <v>294700</v>
          </cell>
        </row>
        <row r="115">
          <cell r="A115" t="str">
            <v>001А1906</v>
          </cell>
          <cell r="B115" t="str">
            <v>01.01.2019</v>
          </cell>
          <cell r="C115" t="str">
            <v>1100</v>
          </cell>
          <cell r="D115" t="str">
            <v>УФК по Республике Татарстан</v>
          </cell>
          <cell r="E115" t="str">
            <v>Закупка товаров, работ, услуг в сфере информационно-коммуникационных технологий</v>
          </cell>
          <cell r="F115" t="str">
            <v>001А1906</v>
          </cell>
          <cell r="G115" t="str">
            <v>096</v>
          </cell>
          <cell r="H115" t="str">
            <v>0401</v>
          </cell>
          <cell r="I115" t="str">
            <v>2330190019</v>
          </cell>
          <cell r="J115" t="str">
            <v>242</v>
          </cell>
          <cell r="K115">
            <v>1342900</v>
          </cell>
          <cell r="L115">
            <v>0</v>
          </cell>
          <cell r="M115">
            <v>1342900</v>
          </cell>
          <cell r="N115">
            <v>1342896.5</v>
          </cell>
          <cell r="O115">
            <v>1342896.5</v>
          </cell>
        </row>
        <row r="116">
          <cell r="A116" t="str">
            <v>001А1906</v>
          </cell>
          <cell r="B116" t="str">
            <v>01.01.2019</v>
          </cell>
          <cell r="C116" t="str">
            <v>1100</v>
          </cell>
          <cell r="D116" t="str">
            <v>УФК по Республике Татарстан</v>
          </cell>
          <cell r="E116" t="str">
            <v>Прочая закупка товаров, работ и услуг</v>
          </cell>
          <cell r="F116" t="str">
            <v>001А1906</v>
          </cell>
          <cell r="G116" t="str">
            <v>096</v>
          </cell>
          <cell r="H116" t="str">
            <v>0401</v>
          </cell>
          <cell r="I116" t="str">
            <v>2330190019</v>
          </cell>
          <cell r="J116" t="str">
            <v>244</v>
          </cell>
          <cell r="K116">
            <v>8097408</v>
          </cell>
          <cell r="L116">
            <v>0</v>
          </cell>
          <cell r="M116">
            <v>8097408</v>
          </cell>
          <cell r="N116">
            <v>7990899.4299999997</v>
          </cell>
          <cell r="O116">
            <v>7990899.4299999997</v>
          </cell>
        </row>
        <row r="117">
          <cell r="A117" t="str">
            <v>001А1906</v>
          </cell>
          <cell r="B117" t="str">
            <v>01.01.2019</v>
          </cell>
          <cell r="C117" t="str">
            <v>1100</v>
          </cell>
          <cell r="D117" t="str">
            <v>УФК по Республике Татарстан</v>
          </cell>
          <cell r="E117" t="str">
            <v>Исполнение судебных актов Российской Федерации и мировых соглашений по возмещению причиненного вреда</v>
          </cell>
          <cell r="F117" t="str">
            <v>001А1906</v>
          </cell>
          <cell r="G117" t="str">
            <v>096</v>
          </cell>
          <cell r="H117" t="str">
            <v>0401</v>
          </cell>
          <cell r="I117" t="str">
            <v>2330190019</v>
          </cell>
          <cell r="J117" t="str">
            <v>831</v>
          </cell>
          <cell r="K117">
            <v>80300</v>
          </cell>
          <cell r="L117">
            <v>0</v>
          </cell>
          <cell r="M117">
            <v>80300</v>
          </cell>
          <cell r="N117">
            <v>80300</v>
          </cell>
          <cell r="O117">
            <v>80300</v>
          </cell>
        </row>
        <row r="118">
          <cell r="A118" t="str">
            <v>001А1906</v>
          </cell>
          <cell r="B118" t="str">
            <v>01.01.2019</v>
          </cell>
          <cell r="C118" t="str">
            <v>1100</v>
          </cell>
          <cell r="D118" t="str">
            <v>УФК по Республике Татарстан</v>
          </cell>
          <cell r="E118" t="str">
            <v>Уплата налога на имущество организаций и земельного налога</v>
          </cell>
          <cell r="F118" t="str">
            <v>001А1906</v>
          </cell>
          <cell r="G118" t="str">
            <v>096</v>
          </cell>
          <cell r="H118" t="str">
            <v>0401</v>
          </cell>
          <cell r="I118" t="str">
            <v>2330190019</v>
          </cell>
          <cell r="J118" t="str">
            <v>851</v>
          </cell>
          <cell r="K118">
            <v>387800</v>
          </cell>
          <cell r="L118">
            <v>0</v>
          </cell>
          <cell r="M118">
            <v>387800</v>
          </cell>
          <cell r="N118">
            <v>387768</v>
          </cell>
          <cell r="O118">
            <v>387768</v>
          </cell>
        </row>
        <row r="119">
          <cell r="A119" t="str">
            <v>001А1906</v>
          </cell>
          <cell r="B119" t="str">
            <v>01.01.2019</v>
          </cell>
          <cell r="C119" t="str">
            <v>1100</v>
          </cell>
          <cell r="D119" t="str">
            <v>УФК по Республике Татарстан</v>
          </cell>
          <cell r="E119" t="str">
            <v>Уплата прочих налогов, сборов</v>
          </cell>
          <cell r="F119" t="str">
            <v>001А1906</v>
          </cell>
          <cell r="G119" t="str">
            <v>096</v>
          </cell>
          <cell r="H119" t="str">
            <v>0401</v>
          </cell>
          <cell r="I119" t="str">
            <v>2330190019</v>
          </cell>
          <cell r="J119" t="str">
            <v>852</v>
          </cell>
          <cell r="K119">
            <v>31666</v>
          </cell>
          <cell r="L119">
            <v>0</v>
          </cell>
          <cell r="M119">
            <v>31666</v>
          </cell>
          <cell r="N119">
            <v>31666</v>
          </cell>
          <cell r="O119">
            <v>31666</v>
          </cell>
        </row>
        <row r="120">
          <cell r="A120" t="str">
            <v>001А1906</v>
          </cell>
          <cell r="B120" t="str">
            <v>01.01.2019</v>
          </cell>
          <cell r="C120" t="str">
            <v>1100</v>
          </cell>
          <cell r="D120" t="str">
            <v>УФК по Республике Татарстан</v>
          </cell>
          <cell r="E120" t="str">
            <v>Уплата иных платежей</v>
          </cell>
          <cell r="F120" t="str">
            <v>001А1906</v>
          </cell>
          <cell r="G120" t="str">
            <v>096</v>
          </cell>
          <cell r="H120" t="str">
            <v>0401</v>
          </cell>
          <cell r="I120" t="str">
            <v>2330190019</v>
          </cell>
          <cell r="J120" t="str">
            <v>853</v>
          </cell>
          <cell r="K120">
            <v>10000</v>
          </cell>
          <cell r="L120">
            <v>0</v>
          </cell>
          <cell r="M120">
            <v>10000</v>
          </cell>
          <cell r="N120">
            <v>10000</v>
          </cell>
          <cell r="O120">
            <v>10000</v>
          </cell>
        </row>
        <row r="121">
          <cell r="A121" t="str">
            <v>001А1906</v>
          </cell>
          <cell r="B121" t="str">
            <v>01.01.2019</v>
          </cell>
          <cell r="C121" t="str">
            <v>1100</v>
          </cell>
          <cell r="D121" t="str">
            <v>УФК по Республике Татарстан</v>
          </cell>
          <cell r="E121" t="str">
            <v>Иные выплаты персоналу государственных (муниципальных) органов, за исключением фонда оплаты труда</v>
          </cell>
          <cell r="F121" t="str">
            <v>001А1906</v>
          </cell>
          <cell r="G121" t="str">
            <v>096</v>
          </cell>
          <cell r="H121" t="str">
            <v>0401</v>
          </cell>
          <cell r="I121" t="str">
            <v>2330193969</v>
          </cell>
          <cell r="J121" t="str">
            <v>122</v>
          </cell>
          <cell r="K121">
            <v>5910</v>
          </cell>
          <cell r="L121">
            <v>0</v>
          </cell>
          <cell r="M121">
            <v>5910</v>
          </cell>
          <cell r="N121">
            <v>5712.94</v>
          </cell>
          <cell r="O121">
            <v>5712.94</v>
          </cell>
        </row>
        <row r="122">
          <cell r="A122" t="str">
            <v>001А1906</v>
          </cell>
          <cell r="B122" t="str">
            <v>01.01.2019</v>
          </cell>
          <cell r="C122" t="str">
            <v>1100</v>
          </cell>
          <cell r="D122" t="str">
            <v>УФК по Республике Татарстан</v>
          </cell>
          <cell r="E122" t="str">
            <v>Прочая закупка товаров, работ и услуг</v>
          </cell>
          <cell r="F122" t="str">
            <v>001А1906</v>
          </cell>
          <cell r="G122" t="str">
            <v>096</v>
          </cell>
          <cell r="H122" t="str">
            <v>0705</v>
          </cell>
          <cell r="I122" t="str">
            <v>2330190019</v>
          </cell>
          <cell r="J122" t="str">
            <v>244</v>
          </cell>
          <cell r="K122">
            <v>124195</v>
          </cell>
          <cell r="L122">
            <v>0</v>
          </cell>
          <cell r="M122">
            <v>124195</v>
          </cell>
          <cell r="N122">
            <v>123942.39999999999</v>
          </cell>
          <cell r="O122">
            <v>123942.39999999999</v>
          </cell>
        </row>
        <row r="123">
          <cell r="A123" t="str">
            <v>001А1906</v>
          </cell>
          <cell r="B123" t="str">
            <v>01.01.2019</v>
          </cell>
          <cell r="C123" t="str">
            <v>1100</v>
          </cell>
          <cell r="D123" t="str">
            <v>УФК по Республике Татарстан</v>
          </cell>
          <cell r="E123" t="str">
            <v>Прочая закупка товаров, работ и услуг</v>
          </cell>
          <cell r="F123" t="str">
            <v>001А1906</v>
          </cell>
          <cell r="G123" t="str">
            <v>096</v>
          </cell>
          <cell r="H123" t="str">
            <v>0705</v>
          </cell>
          <cell r="I123" t="str">
            <v>2330192040</v>
          </cell>
          <cell r="J123" t="str">
            <v>244</v>
          </cell>
          <cell r="K123">
            <v>4838.3999999999996</v>
          </cell>
          <cell r="L123">
            <v>0</v>
          </cell>
          <cell r="M123">
            <v>4838.3999999999996</v>
          </cell>
          <cell r="N123">
            <v>4838.3999999999996</v>
          </cell>
          <cell r="O123">
            <v>4838.3999999999996</v>
          </cell>
        </row>
        <row r="124">
          <cell r="A124" t="str">
            <v>001А1907</v>
          </cell>
          <cell r="B124" t="str">
            <v>01.01.2019</v>
          </cell>
          <cell r="C124" t="str">
            <v>1300</v>
          </cell>
          <cell r="D124" t="str">
            <v>УФК по Удмуртской Республике</v>
          </cell>
          <cell r="E124" t="str">
            <v>Федеральная служба по надзору в сфере связи, информационных технологий и массовых коммуникаций</v>
          </cell>
          <cell r="F124" t="str">
            <v>001А1907</v>
          </cell>
          <cell r="G124" t="str">
            <v>096</v>
          </cell>
          <cell r="H124" t="str">
            <v/>
          </cell>
          <cell r="I124" t="str">
            <v/>
          </cell>
          <cell r="J124" t="str">
            <v/>
          </cell>
          <cell r="K124">
            <v>21062514</v>
          </cell>
          <cell r="L124">
            <v>0</v>
          </cell>
          <cell r="M124">
            <v>21062514</v>
          </cell>
          <cell r="N124">
            <v>20782910.059999999</v>
          </cell>
          <cell r="O124">
            <v>20782910.059999999</v>
          </cell>
        </row>
        <row r="125">
          <cell r="A125" t="str">
            <v>001А1907</v>
          </cell>
          <cell r="B125" t="str">
            <v>01.01.2019</v>
          </cell>
          <cell r="C125" t="str">
            <v>1300</v>
          </cell>
          <cell r="D125" t="str">
            <v>УФК по Удмуртской Республике</v>
          </cell>
          <cell r="E125" t="str">
            <v>Фонд оплаты труда государственных (муниципальных) органов</v>
          </cell>
          <cell r="F125" t="str">
            <v>001А1907</v>
          </cell>
          <cell r="G125" t="str">
            <v>096</v>
          </cell>
          <cell r="H125" t="str">
            <v>0401</v>
          </cell>
          <cell r="I125" t="str">
            <v>2330190012</v>
          </cell>
          <cell r="J125" t="str">
            <v>121</v>
          </cell>
          <cell r="K125">
            <v>12268700</v>
          </cell>
          <cell r="L125">
            <v>0</v>
          </cell>
          <cell r="M125">
            <v>12268700</v>
          </cell>
          <cell r="N125">
            <v>12268700</v>
          </cell>
          <cell r="O125">
            <v>12268700</v>
          </cell>
        </row>
        <row r="126">
          <cell r="A126" t="str">
            <v>001А1907</v>
          </cell>
          <cell r="B126" t="str">
            <v>01.01.2019</v>
          </cell>
          <cell r="C126" t="str">
            <v>1300</v>
          </cell>
          <cell r="D126" t="str">
            <v>УФК по Удмуртской Республике</v>
          </cell>
          <cell r="E12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6" t="str">
            <v>001А1907</v>
          </cell>
          <cell r="G126" t="str">
            <v>096</v>
          </cell>
          <cell r="H126" t="str">
            <v>0401</v>
          </cell>
          <cell r="I126" t="str">
            <v>2330190012</v>
          </cell>
          <cell r="J126" t="str">
            <v>129</v>
          </cell>
          <cell r="K126">
            <v>3622080</v>
          </cell>
          <cell r="L126">
            <v>0</v>
          </cell>
          <cell r="M126">
            <v>3622080</v>
          </cell>
          <cell r="N126">
            <v>3622016.98</v>
          </cell>
          <cell r="O126">
            <v>3622016.98</v>
          </cell>
        </row>
        <row r="127">
          <cell r="A127" t="str">
            <v>001А1907</v>
          </cell>
          <cell r="B127" t="str">
            <v>01.01.2019</v>
          </cell>
          <cell r="C127" t="str">
            <v>1300</v>
          </cell>
          <cell r="D127" t="str">
            <v>УФК по Удмуртской Республике</v>
          </cell>
          <cell r="E127" t="str">
            <v>Иные выплаты персоналу государственных (муниципальных) органов, за исключением фонда оплаты труда</v>
          </cell>
          <cell r="F127" t="str">
            <v>001А1907</v>
          </cell>
          <cell r="G127" t="str">
            <v>096</v>
          </cell>
          <cell r="H127" t="str">
            <v>0401</v>
          </cell>
          <cell r="I127" t="str">
            <v>2330190019</v>
          </cell>
          <cell r="J127" t="str">
            <v>122</v>
          </cell>
          <cell r="K127">
            <v>318776</v>
          </cell>
          <cell r="L127">
            <v>0</v>
          </cell>
          <cell r="M127">
            <v>318776</v>
          </cell>
          <cell r="N127">
            <v>315970.23</v>
          </cell>
          <cell r="O127">
            <v>315970.23</v>
          </cell>
        </row>
        <row r="128">
          <cell r="A128" t="str">
            <v>001А1907</v>
          </cell>
          <cell r="B128" t="str">
            <v>01.01.2019</v>
          </cell>
          <cell r="C128" t="str">
            <v>1300</v>
          </cell>
          <cell r="D128" t="str">
            <v>УФК по Удмуртской Республике</v>
          </cell>
          <cell r="E128" t="str">
            <v>Закупка товаров, работ, услуг в сфере информационно-коммуникационных технологий</v>
          </cell>
          <cell r="F128" t="str">
            <v>001А1907</v>
          </cell>
          <cell r="G128" t="str">
            <v>096</v>
          </cell>
          <cell r="H128" t="str">
            <v>0401</v>
          </cell>
          <cell r="I128" t="str">
            <v>2330190019</v>
          </cell>
          <cell r="J128" t="str">
            <v>242</v>
          </cell>
          <cell r="K128">
            <v>631300</v>
          </cell>
          <cell r="L128">
            <v>0</v>
          </cell>
          <cell r="M128">
            <v>631300</v>
          </cell>
          <cell r="N128">
            <v>624235.80000000005</v>
          </cell>
          <cell r="O128">
            <v>624235.80000000005</v>
          </cell>
        </row>
        <row r="129">
          <cell r="A129" t="str">
            <v>001А1907</v>
          </cell>
          <cell r="B129" t="str">
            <v>01.01.2019</v>
          </cell>
          <cell r="C129" t="str">
            <v>1300</v>
          </cell>
          <cell r="D129" t="str">
            <v>УФК по Удмуртской Республике</v>
          </cell>
          <cell r="E129" t="str">
            <v>Прочая закупка товаров, работ и услуг</v>
          </cell>
          <cell r="F129" t="str">
            <v>001А1907</v>
          </cell>
          <cell r="G129" t="str">
            <v>096</v>
          </cell>
          <cell r="H129" t="str">
            <v>0401</v>
          </cell>
          <cell r="I129" t="str">
            <v>2330190019</v>
          </cell>
          <cell r="J129" t="str">
            <v>244</v>
          </cell>
          <cell r="K129">
            <v>3576608</v>
          </cell>
          <cell r="L129">
            <v>0</v>
          </cell>
          <cell r="M129">
            <v>3576608</v>
          </cell>
          <cell r="N129">
            <v>3576074.4</v>
          </cell>
          <cell r="O129">
            <v>3576074.4</v>
          </cell>
        </row>
        <row r="130">
          <cell r="A130" t="str">
            <v>001А1907</v>
          </cell>
          <cell r="B130" t="str">
            <v>01.01.2019</v>
          </cell>
          <cell r="C130" t="str">
            <v>1300</v>
          </cell>
          <cell r="D130" t="str">
            <v>УФК по Удмуртской Республике</v>
          </cell>
          <cell r="E130" t="str">
            <v>Исполнение судебных актов Российской Федерации и мировых соглашений по возмещению причиненного вреда</v>
          </cell>
          <cell r="F130" t="str">
            <v>001А1907</v>
          </cell>
          <cell r="G130" t="str">
            <v>096</v>
          </cell>
          <cell r="H130" t="str">
            <v>0401</v>
          </cell>
          <cell r="I130" t="str">
            <v>2330190019</v>
          </cell>
          <cell r="J130" t="str">
            <v>831</v>
          </cell>
          <cell r="K130">
            <v>39000</v>
          </cell>
          <cell r="L130">
            <v>0</v>
          </cell>
          <cell r="M130">
            <v>39000</v>
          </cell>
          <cell r="N130">
            <v>39000</v>
          </cell>
          <cell r="O130">
            <v>39000</v>
          </cell>
        </row>
        <row r="131">
          <cell r="A131" t="str">
            <v>001А1907</v>
          </cell>
          <cell r="B131" t="str">
            <v>01.01.2019</v>
          </cell>
          <cell r="C131" t="str">
            <v>1300</v>
          </cell>
          <cell r="D131" t="str">
            <v>УФК по Удмуртской Республике</v>
          </cell>
          <cell r="E131" t="str">
            <v>Уплата налога на имущество организаций и земельного налога</v>
          </cell>
          <cell r="F131" t="str">
            <v>001А1907</v>
          </cell>
          <cell r="G131" t="str">
            <v>096</v>
          </cell>
          <cell r="H131" t="str">
            <v>0401</v>
          </cell>
          <cell r="I131" t="str">
            <v>2330190019</v>
          </cell>
          <cell r="J131" t="str">
            <v>851</v>
          </cell>
          <cell r="K131">
            <v>523400</v>
          </cell>
          <cell r="L131">
            <v>0</v>
          </cell>
          <cell r="M131">
            <v>523400</v>
          </cell>
          <cell r="N131">
            <v>256686</v>
          </cell>
          <cell r="O131">
            <v>256686</v>
          </cell>
        </row>
        <row r="132">
          <cell r="A132" t="str">
            <v>001А1907</v>
          </cell>
          <cell r="B132" t="str">
            <v>01.01.2019</v>
          </cell>
          <cell r="C132" t="str">
            <v>1300</v>
          </cell>
          <cell r="D132" t="str">
            <v>УФК по Удмуртской Республике</v>
          </cell>
          <cell r="E132" t="str">
            <v>Уплата прочих налогов, сборов</v>
          </cell>
          <cell r="F132" t="str">
            <v>001А1907</v>
          </cell>
          <cell r="G132" t="str">
            <v>096</v>
          </cell>
          <cell r="H132" t="str">
            <v>0401</v>
          </cell>
          <cell r="I132" t="str">
            <v>2330190019</v>
          </cell>
          <cell r="J132" t="str">
            <v>852</v>
          </cell>
          <cell r="K132">
            <v>9800</v>
          </cell>
          <cell r="L132">
            <v>0</v>
          </cell>
          <cell r="M132">
            <v>9800</v>
          </cell>
          <cell r="N132">
            <v>9800</v>
          </cell>
          <cell r="O132">
            <v>9800</v>
          </cell>
        </row>
        <row r="133">
          <cell r="A133" t="str">
            <v>001А1907</v>
          </cell>
          <cell r="B133" t="str">
            <v>01.01.2019</v>
          </cell>
          <cell r="C133" t="str">
            <v>1300</v>
          </cell>
          <cell r="D133" t="str">
            <v>УФК по Удмуртской Республике</v>
          </cell>
          <cell r="E133" t="str">
            <v>Уплата иных платежей</v>
          </cell>
          <cell r="F133" t="str">
            <v>001А1907</v>
          </cell>
          <cell r="G133" t="str">
            <v>096</v>
          </cell>
          <cell r="H133" t="str">
            <v>0401</v>
          </cell>
          <cell r="I133" t="str">
            <v>2330190019</v>
          </cell>
          <cell r="J133" t="str">
            <v>853</v>
          </cell>
          <cell r="K133">
            <v>20000</v>
          </cell>
          <cell r="L133">
            <v>0</v>
          </cell>
          <cell r="M133">
            <v>20000</v>
          </cell>
          <cell r="N133">
            <v>17591.650000000001</v>
          </cell>
          <cell r="O133">
            <v>17591.650000000001</v>
          </cell>
        </row>
        <row r="134">
          <cell r="A134" t="str">
            <v>001А1907</v>
          </cell>
          <cell r="B134" t="str">
            <v>01.01.2019</v>
          </cell>
          <cell r="C134" t="str">
            <v>1300</v>
          </cell>
          <cell r="D134" t="str">
            <v>УФК по Удмуртской Республике</v>
          </cell>
          <cell r="E134" t="str">
            <v>Иные выплаты персоналу государственных (муниципальных) органов, за исключением фонда оплаты труда</v>
          </cell>
          <cell r="F134" t="str">
            <v>001А1907</v>
          </cell>
          <cell r="G134" t="str">
            <v>096</v>
          </cell>
          <cell r="H134" t="str">
            <v>0401</v>
          </cell>
          <cell r="I134" t="str">
            <v>2330193969</v>
          </cell>
          <cell r="J134" t="str">
            <v>122</v>
          </cell>
          <cell r="K134">
            <v>1050</v>
          </cell>
          <cell r="L134">
            <v>0</v>
          </cell>
          <cell r="M134">
            <v>1050</v>
          </cell>
          <cell r="N134">
            <v>1035</v>
          </cell>
          <cell r="O134">
            <v>1035</v>
          </cell>
        </row>
        <row r="135">
          <cell r="A135" t="str">
            <v>001А1907</v>
          </cell>
          <cell r="B135" t="str">
            <v>01.01.2019</v>
          </cell>
          <cell r="C135" t="str">
            <v>1300</v>
          </cell>
          <cell r="D135" t="str">
            <v>УФК по Удмуртской Республике</v>
          </cell>
          <cell r="E135" t="str">
            <v>Прочая закупка товаров, работ и услуг</v>
          </cell>
          <cell r="F135" t="str">
            <v>001А1907</v>
          </cell>
          <cell r="G135" t="str">
            <v>096</v>
          </cell>
          <cell r="H135" t="str">
            <v>0705</v>
          </cell>
          <cell r="I135" t="str">
            <v>2330190019</v>
          </cell>
          <cell r="J135" t="str">
            <v>244</v>
          </cell>
          <cell r="K135">
            <v>51800</v>
          </cell>
          <cell r="L135">
            <v>0</v>
          </cell>
          <cell r="M135">
            <v>51800</v>
          </cell>
          <cell r="N135">
            <v>51800</v>
          </cell>
          <cell r="O135">
            <v>51800</v>
          </cell>
        </row>
        <row r="136">
          <cell r="A136" t="str">
            <v>001А2112</v>
          </cell>
          <cell r="B136" t="str">
            <v>01.01.2019</v>
          </cell>
          <cell r="C136" t="str">
            <v>1400</v>
          </cell>
          <cell r="D136" t="str">
            <v>УФК по Республике Ингушетия</v>
          </cell>
          <cell r="E136" t="str">
            <v>Федеральная служба по надзору в сфере связи, информационных технологий и массовых коммуникаций</v>
          </cell>
          <cell r="F136" t="str">
            <v>001А2112</v>
          </cell>
          <cell r="G136" t="str">
            <v>096</v>
          </cell>
          <cell r="H136" t="str">
            <v/>
          </cell>
          <cell r="I136" t="str">
            <v/>
          </cell>
          <cell r="J136" t="str">
            <v/>
          </cell>
          <cell r="K136">
            <v>20552524</v>
          </cell>
          <cell r="L136">
            <v>0</v>
          </cell>
          <cell r="M136">
            <v>20552524</v>
          </cell>
          <cell r="N136">
            <v>20338004</v>
          </cell>
          <cell r="O136">
            <v>20338004</v>
          </cell>
        </row>
        <row r="137">
          <cell r="A137" t="str">
            <v>001А2112</v>
          </cell>
          <cell r="B137" t="str">
            <v>01.01.2019</v>
          </cell>
          <cell r="C137" t="str">
            <v>1400</v>
          </cell>
          <cell r="D137" t="str">
            <v>УФК по Республике Ингушетия</v>
          </cell>
          <cell r="E137" t="str">
            <v>Фонд оплаты труда государственных (муниципальных) органов</v>
          </cell>
          <cell r="F137" t="str">
            <v>001А2112</v>
          </cell>
          <cell r="G137" t="str">
            <v>096</v>
          </cell>
          <cell r="H137" t="str">
            <v>0401</v>
          </cell>
          <cell r="I137" t="str">
            <v>2330190012</v>
          </cell>
          <cell r="J137" t="str">
            <v>121</v>
          </cell>
          <cell r="K137">
            <v>5891300</v>
          </cell>
          <cell r="L137">
            <v>0</v>
          </cell>
          <cell r="M137">
            <v>5891300</v>
          </cell>
          <cell r="N137">
            <v>5891300</v>
          </cell>
          <cell r="O137">
            <v>5891300</v>
          </cell>
        </row>
        <row r="138">
          <cell r="A138" t="str">
            <v>001А2112</v>
          </cell>
          <cell r="B138" t="str">
            <v>01.01.2019</v>
          </cell>
          <cell r="C138" t="str">
            <v>1400</v>
          </cell>
          <cell r="D138" t="str">
            <v>УФК по Республике Ингушетия</v>
          </cell>
          <cell r="E13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38" t="str">
            <v>001А2112</v>
          </cell>
          <cell r="G138" t="str">
            <v>096</v>
          </cell>
          <cell r="H138" t="str">
            <v>0401</v>
          </cell>
          <cell r="I138" t="str">
            <v>2330190012</v>
          </cell>
          <cell r="J138" t="str">
            <v>129</v>
          </cell>
          <cell r="K138">
            <v>1774680</v>
          </cell>
          <cell r="L138">
            <v>0</v>
          </cell>
          <cell r="M138">
            <v>1774680</v>
          </cell>
          <cell r="N138">
            <v>1774680</v>
          </cell>
          <cell r="O138">
            <v>1774680</v>
          </cell>
        </row>
        <row r="139">
          <cell r="A139" t="str">
            <v>001А2112</v>
          </cell>
          <cell r="B139" t="str">
            <v>01.01.2019</v>
          </cell>
          <cell r="C139" t="str">
            <v>1400</v>
          </cell>
          <cell r="D139" t="str">
            <v>УФК по Республике Ингушетия</v>
          </cell>
          <cell r="E139" t="str">
            <v>Иные выплаты персоналу государственных (муниципальных) органов, за исключением фонда оплаты труда</v>
          </cell>
          <cell r="F139" t="str">
            <v>001А2112</v>
          </cell>
          <cell r="G139" t="str">
            <v>096</v>
          </cell>
          <cell r="H139" t="str">
            <v>0401</v>
          </cell>
          <cell r="I139" t="str">
            <v>2330190019</v>
          </cell>
          <cell r="J139" t="str">
            <v>122</v>
          </cell>
          <cell r="K139">
            <v>1008200</v>
          </cell>
          <cell r="L139">
            <v>0</v>
          </cell>
          <cell r="M139">
            <v>1008200</v>
          </cell>
          <cell r="N139">
            <v>1008200</v>
          </cell>
          <cell r="O139">
            <v>1008200</v>
          </cell>
        </row>
        <row r="140">
          <cell r="A140" t="str">
            <v>001А2112</v>
          </cell>
          <cell r="B140" t="str">
            <v>01.01.2019</v>
          </cell>
          <cell r="C140" t="str">
            <v>1400</v>
          </cell>
          <cell r="D140" t="str">
            <v>УФК по Республике Ингушетия</v>
          </cell>
          <cell r="E140" t="str">
            <v>Закупка товаров, работ, услуг в сфере информационно-коммуникационных технологий</v>
          </cell>
          <cell r="F140" t="str">
            <v>001А2112</v>
          </cell>
          <cell r="G140" t="str">
            <v>096</v>
          </cell>
          <cell r="H140" t="str">
            <v>0401</v>
          </cell>
          <cell r="I140" t="str">
            <v>2330190019</v>
          </cell>
          <cell r="J140" t="str">
            <v>242</v>
          </cell>
          <cell r="K140">
            <v>808800</v>
          </cell>
          <cell r="L140">
            <v>0</v>
          </cell>
          <cell r="M140">
            <v>808800</v>
          </cell>
          <cell r="N140">
            <v>594280</v>
          </cell>
          <cell r="O140">
            <v>594280</v>
          </cell>
        </row>
        <row r="141">
          <cell r="A141" t="str">
            <v>001А2112</v>
          </cell>
          <cell r="B141" t="str">
            <v>01.01.2019</v>
          </cell>
          <cell r="C141" t="str">
            <v>1400</v>
          </cell>
          <cell r="D141" t="str">
            <v>УФК по Республике Ингушетия</v>
          </cell>
          <cell r="E141" t="str">
            <v>Прочая закупка товаров, работ и услуг</v>
          </cell>
          <cell r="F141" t="str">
            <v>001А2112</v>
          </cell>
          <cell r="G141" t="str">
            <v>096</v>
          </cell>
          <cell r="H141" t="str">
            <v>0401</v>
          </cell>
          <cell r="I141" t="str">
            <v>2330190019</v>
          </cell>
          <cell r="J141" t="str">
            <v>244</v>
          </cell>
          <cell r="K141">
            <v>10971644</v>
          </cell>
          <cell r="L141">
            <v>0</v>
          </cell>
          <cell r="M141">
            <v>10971644</v>
          </cell>
          <cell r="N141">
            <v>10971644</v>
          </cell>
          <cell r="O141">
            <v>10971644</v>
          </cell>
        </row>
        <row r="142">
          <cell r="A142" t="str">
            <v>001А2112</v>
          </cell>
          <cell r="B142" t="str">
            <v>01.01.2019</v>
          </cell>
          <cell r="C142" t="str">
            <v>1400</v>
          </cell>
          <cell r="D142" t="str">
            <v>УФК по Республике Ингушетия</v>
          </cell>
          <cell r="E142" t="str">
            <v>Уплата налога на имущество организаций и земельного налога</v>
          </cell>
          <cell r="F142" t="str">
            <v>001А2112</v>
          </cell>
          <cell r="G142" t="str">
            <v>096</v>
          </cell>
          <cell r="H142" t="str">
            <v>0401</v>
          </cell>
          <cell r="I142" t="str">
            <v>2330190019</v>
          </cell>
          <cell r="J142" t="str">
            <v>851</v>
          </cell>
          <cell r="K142">
            <v>19900</v>
          </cell>
          <cell r="L142">
            <v>0</v>
          </cell>
          <cell r="M142">
            <v>19900</v>
          </cell>
          <cell r="N142">
            <v>19900</v>
          </cell>
          <cell r="O142">
            <v>19900</v>
          </cell>
        </row>
        <row r="143">
          <cell r="A143" t="str">
            <v>001А2112</v>
          </cell>
          <cell r="B143" t="str">
            <v>01.01.2019</v>
          </cell>
          <cell r="C143" t="str">
            <v>1400</v>
          </cell>
          <cell r="D143" t="str">
            <v>УФК по Республике Ингушетия</v>
          </cell>
          <cell r="E143" t="str">
            <v>Уплата прочих налогов, сборов</v>
          </cell>
          <cell r="F143" t="str">
            <v>001А2112</v>
          </cell>
          <cell r="G143" t="str">
            <v>096</v>
          </cell>
          <cell r="H143" t="str">
            <v>0401</v>
          </cell>
          <cell r="I143" t="str">
            <v>2330190019</v>
          </cell>
          <cell r="J143" t="str">
            <v>852</v>
          </cell>
          <cell r="K143">
            <v>10700</v>
          </cell>
          <cell r="L143">
            <v>0</v>
          </cell>
          <cell r="M143">
            <v>10700</v>
          </cell>
          <cell r="N143">
            <v>10700</v>
          </cell>
          <cell r="O143">
            <v>10700</v>
          </cell>
        </row>
        <row r="144">
          <cell r="A144" t="str">
            <v>001А2112</v>
          </cell>
          <cell r="B144" t="str">
            <v>01.01.2019</v>
          </cell>
          <cell r="C144" t="str">
            <v>1400</v>
          </cell>
          <cell r="D144" t="str">
            <v>УФК по Республике Ингушетия</v>
          </cell>
          <cell r="E144" t="str">
            <v>Уплата иных платежей</v>
          </cell>
          <cell r="F144" t="str">
            <v>001А2112</v>
          </cell>
          <cell r="G144" t="str">
            <v>096</v>
          </cell>
          <cell r="H144" t="str">
            <v>0401</v>
          </cell>
          <cell r="I144" t="str">
            <v>2330190019</v>
          </cell>
          <cell r="J144" t="str">
            <v>853</v>
          </cell>
          <cell r="K144">
            <v>19700</v>
          </cell>
          <cell r="L144">
            <v>0</v>
          </cell>
          <cell r="M144">
            <v>19700</v>
          </cell>
          <cell r="N144">
            <v>19700</v>
          </cell>
          <cell r="O144">
            <v>19700</v>
          </cell>
        </row>
        <row r="145">
          <cell r="A145" t="str">
            <v>001А2112</v>
          </cell>
          <cell r="B145" t="str">
            <v>01.01.2019</v>
          </cell>
          <cell r="C145" t="str">
            <v>1400</v>
          </cell>
          <cell r="D145" t="str">
            <v>УФК по Республике Ингушетия</v>
          </cell>
          <cell r="E145" t="str">
            <v>Иные выплаты персоналу государственных (муниципальных) органов, за исключением фонда оплаты труда</v>
          </cell>
          <cell r="F145" t="str">
            <v>001А2112</v>
          </cell>
          <cell r="G145" t="str">
            <v>096</v>
          </cell>
          <cell r="H145" t="str">
            <v>0401</v>
          </cell>
          <cell r="I145" t="str">
            <v>2330193969</v>
          </cell>
          <cell r="J145" t="str">
            <v>122</v>
          </cell>
          <cell r="K145">
            <v>1200</v>
          </cell>
          <cell r="L145">
            <v>0</v>
          </cell>
          <cell r="M145">
            <v>1200</v>
          </cell>
          <cell r="N145">
            <v>1200</v>
          </cell>
          <cell r="O145">
            <v>1200</v>
          </cell>
        </row>
        <row r="146">
          <cell r="A146" t="str">
            <v>001А2112</v>
          </cell>
          <cell r="B146" t="str">
            <v>01.01.2019</v>
          </cell>
          <cell r="C146" t="str">
            <v>1400</v>
          </cell>
          <cell r="D146" t="str">
            <v>УФК по Республике Ингушетия</v>
          </cell>
          <cell r="E146" t="str">
            <v>Прочая закупка товаров, работ и услуг</v>
          </cell>
          <cell r="F146" t="str">
            <v>001А2112</v>
          </cell>
          <cell r="G146" t="str">
            <v>096</v>
          </cell>
          <cell r="H146" t="str">
            <v>0705</v>
          </cell>
          <cell r="I146" t="str">
            <v>2330190019</v>
          </cell>
          <cell r="J146" t="str">
            <v>244</v>
          </cell>
          <cell r="K146">
            <v>46400</v>
          </cell>
          <cell r="L146">
            <v>0</v>
          </cell>
          <cell r="M146">
            <v>46400</v>
          </cell>
          <cell r="N146">
            <v>46400</v>
          </cell>
          <cell r="O146">
            <v>46400</v>
          </cell>
        </row>
        <row r="147">
          <cell r="A147" t="str">
            <v>001А1908</v>
          </cell>
          <cell r="B147" t="str">
            <v>01.01.2019</v>
          </cell>
          <cell r="C147" t="str">
            <v>1500</v>
          </cell>
          <cell r="D147" t="str">
            <v>УФК по Чувашской Республике</v>
          </cell>
          <cell r="E147" t="str">
            <v>Федеральная служба по надзору в сфере связи, информационных технологий и массовых коммуникаций</v>
          </cell>
          <cell r="F147" t="str">
            <v>001А1908</v>
          </cell>
          <cell r="G147" t="str">
            <v>096</v>
          </cell>
          <cell r="H147" t="str">
            <v/>
          </cell>
          <cell r="I147" t="str">
            <v/>
          </cell>
          <cell r="J147" t="str">
            <v/>
          </cell>
          <cell r="K147">
            <v>16750403</v>
          </cell>
          <cell r="L147">
            <v>0</v>
          </cell>
          <cell r="M147">
            <v>16750403</v>
          </cell>
          <cell r="N147">
            <v>16739916.77</v>
          </cell>
          <cell r="O147">
            <v>16739916.77</v>
          </cell>
        </row>
        <row r="148">
          <cell r="A148" t="str">
            <v>001А1908</v>
          </cell>
          <cell r="B148" t="str">
            <v>01.01.2019</v>
          </cell>
          <cell r="C148" t="str">
            <v>1500</v>
          </cell>
          <cell r="D148" t="str">
            <v>УФК по Чувашской Республике</v>
          </cell>
          <cell r="E148" t="str">
            <v>Фонд оплаты труда государственных (муниципальных) органов</v>
          </cell>
          <cell r="F148" t="str">
            <v>001А1908</v>
          </cell>
          <cell r="G148" t="str">
            <v>096</v>
          </cell>
          <cell r="H148" t="str">
            <v>0401</v>
          </cell>
          <cell r="I148" t="str">
            <v>2330190012</v>
          </cell>
          <cell r="J148" t="str">
            <v>121</v>
          </cell>
          <cell r="K148">
            <v>9522000</v>
          </cell>
          <cell r="L148">
            <v>0</v>
          </cell>
          <cell r="M148">
            <v>9522000</v>
          </cell>
          <cell r="N148">
            <v>9522000</v>
          </cell>
          <cell r="O148">
            <v>9522000</v>
          </cell>
        </row>
        <row r="149">
          <cell r="A149" t="str">
            <v>001А1908</v>
          </cell>
          <cell r="B149" t="str">
            <v>01.01.2019</v>
          </cell>
          <cell r="C149" t="str">
            <v>1500</v>
          </cell>
          <cell r="D149" t="str">
            <v>УФК по Чувашской Республике</v>
          </cell>
          <cell r="E1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49" t="str">
            <v>001А1908</v>
          </cell>
          <cell r="G149" t="str">
            <v>096</v>
          </cell>
          <cell r="H149" t="str">
            <v>0401</v>
          </cell>
          <cell r="I149" t="str">
            <v>2330190012</v>
          </cell>
          <cell r="J149" t="str">
            <v>129</v>
          </cell>
          <cell r="K149">
            <v>2829290</v>
          </cell>
          <cell r="L149">
            <v>0</v>
          </cell>
          <cell r="M149">
            <v>2829290</v>
          </cell>
          <cell r="N149">
            <v>2826795.78</v>
          </cell>
          <cell r="O149">
            <v>2826795.78</v>
          </cell>
        </row>
        <row r="150">
          <cell r="A150" t="str">
            <v>001А1908</v>
          </cell>
          <cell r="B150" t="str">
            <v>01.01.2019</v>
          </cell>
          <cell r="C150" t="str">
            <v>1500</v>
          </cell>
          <cell r="D150" t="str">
            <v>УФК по Чувашской Республике</v>
          </cell>
          <cell r="E150" t="str">
            <v>Иные выплаты персоналу государственных (муниципальных) органов, за исключением фонда оплаты труда</v>
          </cell>
          <cell r="F150" t="str">
            <v>001А1908</v>
          </cell>
          <cell r="G150" t="str">
            <v>096</v>
          </cell>
          <cell r="H150" t="str">
            <v>0401</v>
          </cell>
          <cell r="I150" t="str">
            <v>2330190019</v>
          </cell>
          <cell r="J150" t="str">
            <v>122</v>
          </cell>
          <cell r="K150">
            <v>141850</v>
          </cell>
          <cell r="L150">
            <v>0</v>
          </cell>
          <cell r="M150">
            <v>141850</v>
          </cell>
          <cell r="N150">
            <v>141522.99</v>
          </cell>
          <cell r="O150">
            <v>141522.99</v>
          </cell>
        </row>
        <row r="151">
          <cell r="A151" t="str">
            <v>001А1908</v>
          </cell>
          <cell r="B151" t="str">
            <v>01.01.2019</v>
          </cell>
          <cell r="C151" t="str">
            <v>1500</v>
          </cell>
          <cell r="D151" t="str">
            <v>УФК по Чувашской Республике</v>
          </cell>
          <cell r="E151" t="str">
            <v>Закупка товаров, работ, услуг в сфере информационно-коммуникационных технологий</v>
          </cell>
          <cell r="F151" t="str">
            <v>001А1908</v>
          </cell>
          <cell r="G151" t="str">
            <v>096</v>
          </cell>
          <cell r="H151" t="str">
            <v>0401</v>
          </cell>
          <cell r="I151" t="str">
            <v>2330190019</v>
          </cell>
          <cell r="J151" t="str">
            <v>242</v>
          </cell>
          <cell r="K151">
            <v>669700</v>
          </cell>
          <cell r="L151">
            <v>0</v>
          </cell>
          <cell r="M151">
            <v>669700</v>
          </cell>
          <cell r="N151">
            <v>669700</v>
          </cell>
          <cell r="O151">
            <v>669700</v>
          </cell>
        </row>
        <row r="152">
          <cell r="A152" t="str">
            <v>001А1908</v>
          </cell>
          <cell r="B152" t="str">
            <v>01.01.2019</v>
          </cell>
          <cell r="C152" t="str">
            <v>1500</v>
          </cell>
          <cell r="D152" t="str">
            <v>УФК по Чувашской Республике</v>
          </cell>
          <cell r="E152" t="str">
            <v>Прочая закупка товаров, работ и услуг</v>
          </cell>
          <cell r="F152" t="str">
            <v>001А1908</v>
          </cell>
          <cell r="G152" t="str">
            <v>096</v>
          </cell>
          <cell r="H152" t="str">
            <v>0401</v>
          </cell>
          <cell r="I152" t="str">
            <v>2330190019</v>
          </cell>
          <cell r="J152" t="str">
            <v>244</v>
          </cell>
          <cell r="K152">
            <v>3501763</v>
          </cell>
          <cell r="L152">
            <v>0</v>
          </cell>
          <cell r="M152">
            <v>3501763</v>
          </cell>
          <cell r="N152">
            <v>3501763</v>
          </cell>
          <cell r="O152">
            <v>3501763</v>
          </cell>
        </row>
        <row r="153">
          <cell r="A153" t="str">
            <v>001А1908</v>
          </cell>
          <cell r="B153" t="str">
            <v>01.01.2019</v>
          </cell>
          <cell r="C153" t="str">
            <v>1500</v>
          </cell>
          <cell r="D153" t="str">
            <v>УФК по Чувашской Республике</v>
          </cell>
          <cell r="E153" t="str">
            <v>Уплата налога на имущество организаций и земельного налога</v>
          </cell>
          <cell r="F153" t="str">
            <v>001А1908</v>
          </cell>
          <cell r="G153" t="str">
            <v>096</v>
          </cell>
          <cell r="H153" t="str">
            <v>0401</v>
          </cell>
          <cell r="I153" t="str">
            <v>2330190019</v>
          </cell>
          <cell r="J153" t="str">
            <v>851</v>
          </cell>
          <cell r="K153">
            <v>21100</v>
          </cell>
          <cell r="L153">
            <v>0</v>
          </cell>
          <cell r="M153">
            <v>21100</v>
          </cell>
          <cell r="N153">
            <v>13805</v>
          </cell>
          <cell r="O153">
            <v>13805</v>
          </cell>
        </row>
        <row r="154">
          <cell r="A154" t="str">
            <v>001А1908</v>
          </cell>
          <cell r="B154" t="str">
            <v>01.01.2019</v>
          </cell>
          <cell r="C154" t="str">
            <v>1500</v>
          </cell>
          <cell r="D154" t="str">
            <v>УФК по Чувашской Республике</v>
          </cell>
          <cell r="E154" t="str">
            <v>Уплата прочих налогов, сборов</v>
          </cell>
          <cell r="F154" t="str">
            <v>001А1908</v>
          </cell>
          <cell r="G154" t="str">
            <v>096</v>
          </cell>
          <cell r="H154" t="str">
            <v>0401</v>
          </cell>
          <cell r="I154" t="str">
            <v>2330190019</v>
          </cell>
          <cell r="J154" t="str">
            <v>852</v>
          </cell>
          <cell r="K154">
            <v>12000</v>
          </cell>
          <cell r="L154">
            <v>0</v>
          </cell>
          <cell r="M154">
            <v>12000</v>
          </cell>
          <cell r="N154">
            <v>12000</v>
          </cell>
          <cell r="O154">
            <v>12000</v>
          </cell>
        </row>
        <row r="155">
          <cell r="A155" t="str">
            <v>001А1908</v>
          </cell>
          <cell r="B155" t="str">
            <v>01.01.2019</v>
          </cell>
          <cell r="C155" t="str">
            <v>1500</v>
          </cell>
          <cell r="D155" t="str">
            <v>УФК по Чувашской Республике</v>
          </cell>
          <cell r="E155" t="str">
            <v>Уплата иных платежей</v>
          </cell>
          <cell r="F155" t="str">
            <v>001А1908</v>
          </cell>
          <cell r="G155" t="str">
            <v>096</v>
          </cell>
          <cell r="H155" t="str">
            <v>0401</v>
          </cell>
          <cell r="I155" t="str">
            <v>2330190019</v>
          </cell>
          <cell r="J155" t="str">
            <v>853</v>
          </cell>
          <cell r="K155">
            <v>5100</v>
          </cell>
          <cell r="L155">
            <v>0</v>
          </cell>
          <cell r="M155">
            <v>5100</v>
          </cell>
          <cell r="N155">
            <v>5100</v>
          </cell>
          <cell r="O155">
            <v>5100</v>
          </cell>
        </row>
        <row r="156">
          <cell r="A156" t="str">
            <v>001А1908</v>
          </cell>
          <cell r="B156" t="str">
            <v>01.01.2019</v>
          </cell>
          <cell r="C156" t="str">
            <v>1500</v>
          </cell>
          <cell r="D156" t="str">
            <v>УФК по Чувашской Республике</v>
          </cell>
          <cell r="E156" t="str">
            <v>Иные выплаты персоналу государственных (муниципальных) органов, за исключением фонда оплаты труда</v>
          </cell>
          <cell r="F156" t="str">
            <v>001А1908</v>
          </cell>
          <cell r="G156" t="str">
            <v>096</v>
          </cell>
          <cell r="H156" t="str">
            <v>0401</v>
          </cell>
          <cell r="I156" t="str">
            <v>2330193969</v>
          </cell>
          <cell r="J156" t="str">
            <v>122</v>
          </cell>
          <cell r="K156">
            <v>1300</v>
          </cell>
          <cell r="L156">
            <v>0</v>
          </cell>
          <cell r="M156">
            <v>1300</v>
          </cell>
          <cell r="N156">
            <v>930</v>
          </cell>
          <cell r="O156">
            <v>930</v>
          </cell>
        </row>
        <row r="157">
          <cell r="A157" t="str">
            <v>001А1908</v>
          </cell>
          <cell r="B157" t="str">
            <v>01.01.2019</v>
          </cell>
          <cell r="C157" t="str">
            <v>1500</v>
          </cell>
          <cell r="D157" t="str">
            <v>УФК по Чувашской Республике</v>
          </cell>
          <cell r="E157" t="str">
            <v>Прочая закупка товаров, работ и услуг</v>
          </cell>
          <cell r="F157" t="str">
            <v>001А1908</v>
          </cell>
          <cell r="G157" t="str">
            <v>096</v>
          </cell>
          <cell r="H157" t="str">
            <v>0705</v>
          </cell>
          <cell r="I157" t="str">
            <v>2330190019</v>
          </cell>
          <cell r="J157" t="str">
            <v>244</v>
          </cell>
          <cell r="K157">
            <v>46300</v>
          </cell>
          <cell r="L157">
            <v>0</v>
          </cell>
          <cell r="M157">
            <v>46300</v>
          </cell>
          <cell r="N157">
            <v>46300</v>
          </cell>
          <cell r="O157">
            <v>46300</v>
          </cell>
        </row>
        <row r="158">
          <cell r="A158" t="str">
            <v>001А1909</v>
          </cell>
          <cell r="B158" t="str">
            <v>01.01.2019</v>
          </cell>
          <cell r="C158" t="str">
            <v>1600</v>
          </cell>
          <cell r="D158" t="str">
            <v>УФК по Республике Саха (Якутия)</v>
          </cell>
          <cell r="E158" t="str">
            <v>Федеральная служба по надзору в сфере связи, информационных технологий и массовых коммуникаций</v>
          </cell>
          <cell r="F158" t="str">
            <v>001А1909</v>
          </cell>
          <cell r="G158" t="str">
            <v>096</v>
          </cell>
          <cell r="H158" t="str">
            <v/>
          </cell>
          <cell r="I158" t="str">
            <v/>
          </cell>
          <cell r="J158" t="str">
            <v/>
          </cell>
          <cell r="K158">
            <v>43570432.810000002</v>
          </cell>
          <cell r="L158">
            <v>0</v>
          </cell>
          <cell r="M158">
            <v>43570432.810000002</v>
          </cell>
          <cell r="N158">
            <v>43566184.210000001</v>
          </cell>
          <cell r="O158">
            <v>43566184.210000001</v>
          </cell>
        </row>
        <row r="159">
          <cell r="A159" t="str">
            <v>001А1909</v>
          </cell>
          <cell r="B159" t="str">
            <v>01.01.2019</v>
          </cell>
          <cell r="C159" t="str">
            <v>1600</v>
          </cell>
          <cell r="D159" t="str">
            <v>УФК по Республике Саха (Якутия)</v>
          </cell>
          <cell r="E159" t="str">
            <v>Фонд оплаты труда государственных (муниципальных) органов</v>
          </cell>
          <cell r="F159" t="str">
            <v>001А1909</v>
          </cell>
          <cell r="G159" t="str">
            <v>096</v>
          </cell>
          <cell r="H159" t="str">
            <v>0401</v>
          </cell>
          <cell r="I159" t="str">
            <v>2330190012</v>
          </cell>
          <cell r="J159" t="str">
            <v>121</v>
          </cell>
          <cell r="K159">
            <v>24266900</v>
          </cell>
          <cell r="L159">
            <v>0</v>
          </cell>
          <cell r="M159">
            <v>24266900</v>
          </cell>
          <cell r="N159">
            <v>24266900</v>
          </cell>
          <cell r="O159">
            <v>24266900</v>
          </cell>
        </row>
        <row r="160">
          <cell r="A160" t="str">
            <v>001А1909</v>
          </cell>
          <cell r="B160" t="str">
            <v>01.01.2019</v>
          </cell>
          <cell r="C160" t="str">
            <v>1600</v>
          </cell>
          <cell r="D160" t="str">
            <v>УФК по Республике Саха (Якутия)</v>
          </cell>
          <cell r="E16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60" t="str">
            <v>001А1909</v>
          </cell>
          <cell r="G160" t="str">
            <v>096</v>
          </cell>
          <cell r="H160" t="str">
            <v>0401</v>
          </cell>
          <cell r="I160" t="str">
            <v>2330190012</v>
          </cell>
          <cell r="J160" t="str">
            <v>129</v>
          </cell>
          <cell r="K160">
            <v>7019120</v>
          </cell>
          <cell r="L160">
            <v>0</v>
          </cell>
          <cell r="M160">
            <v>7019120</v>
          </cell>
          <cell r="N160">
            <v>7019120</v>
          </cell>
          <cell r="O160">
            <v>7019120</v>
          </cell>
        </row>
        <row r="161">
          <cell r="A161" t="str">
            <v>001А1909</v>
          </cell>
          <cell r="B161" t="str">
            <v>01.01.2019</v>
          </cell>
          <cell r="C161" t="str">
            <v>1600</v>
          </cell>
          <cell r="D161" t="str">
            <v>УФК по Республике Саха (Якутия)</v>
          </cell>
          <cell r="E161" t="str">
            <v>Иные выплаты персоналу государственных (муниципальных) органов, за исключением фонда оплаты труда</v>
          </cell>
          <cell r="F161" t="str">
            <v>001А1909</v>
          </cell>
          <cell r="G161" t="str">
            <v>096</v>
          </cell>
          <cell r="H161" t="str">
            <v>0401</v>
          </cell>
          <cell r="I161" t="str">
            <v>2330190019</v>
          </cell>
          <cell r="J161" t="str">
            <v>122</v>
          </cell>
          <cell r="K161">
            <v>622100</v>
          </cell>
          <cell r="L161">
            <v>0</v>
          </cell>
          <cell r="M161">
            <v>622100</v>
          </cell>
          <cell r="N161">
            <v>622100</v>
          </cell>
          <cell r="O161">
            <v>622100</v>
          </cell>
        </row>
        <row r="162">
          <cell r="A162" t="str">
            <v>001А1909</v>
          </cell>
          <cell r="B162" t="str">
            <v>01.01.2019</v>
          </cell>
          <cell r="C162" t="str">
            <v>1600</v>
          </cell>
          <cell r="D162" t="str">
            <v>УФК по Республике Саха (Якутия)</v>
          </cell>
          <cell r="E162" t="str">
            <v>Закупка товаров, работ, услуг в сфере информационно-коммуникационных технологий</v>
          </cell>
          <cell r="F162" t="str">
            <v>001А1909</v>
          </cell>
          <cell r="G162" t="str">
            <v>096</v>
          </cell>
          <cell r="H162" t="str">
            <v>0401</v>
          </cell>
          <cell r="I162" t="str">
            <v>2330190019</v>
          </cell>
          <cell r="J162" t="str">
            <v>242</v>
          </cell>
          <cell r="K162">
            <v>887697</v>
          </cell>
          <cell r="L162">
            <v>0</v>
          </cell>
          <cell r="M162">
            <v>887697</v>
          </cell>
          <cell r="N162">
            <v>887695.41</v>
          </cell>
          <cell r="O162">
            <v>887695.41</v>
          </cell>
        </row>
        <row r="163">
          <cell r="A163" t="str">
            <v>001А1909</v>
          </cell>
          <cell r="B163" t="str">
            <v>01.01.2019</v>
          </cell>
          <cell r="C163" t="str">
            <v>1600</v>
          </cell>
          <cell r="D163" t="str">
            <v>УФК по Республике Саха (Якутия)</v>
          </cell>
          <cell r="E163" t="str">
            <v>Прочая закупка товаров, работ и услуг</v>
          </cell>
          <cell r="F163" t="str">
            <v>001А1909</v>
          </cell>
          <cell r="G163" t="str">
            <v>096</v>
          </cell>
          <cell r="H163" t="str">
            <v>0401</v>
          </cell>
          <cell r="I163" t="str">
            <v>2330190019</v>
          </cell>
          <cell r="J163" t="str">
            <v>244</v>
          </cell>
          <cell r="K163">
            <v>9805236.8100000005</v>
          </cell>
          <cell r="L163">
            <v>0</v>
          </cell>
          <cell r="M163">
            <v>9805236.8100000005</v>
          </cell>
          <cell r="N163">
            <v>9805112.8000000007</v>
          </cell>
          <cell r="O163">
            <v>9805112.8000000007</v>
          </cell>
        </row>
        <row r="164">
          <cell r="A164" t="str">
            <v>001А1909</v>
          </cell>
          <cell r="B164" t="str">
            <v>01.01.2019</v>
          </cell>
          <cell r="C164" t="str">
            <v>1600</v>
          </cell>
          <cell r="D164" t="str">
            <v>УФК по Республике Саха (Якутия)</v>
          </cell>
          <cell r="E164" t="str">
            <v>Уплата налога на имущество организаций и земельного налога</v>
          </cell>
          <cell r="F164" t="str">
            <v>001А1909</v>
          </cell>
          <cell r="G164" t="str">
            <v>096</v>
          </cell>
          <cell r="H164" t="str">
            <v>0401</v>
          </cell>
          <cell r="I164" t="str">
            <v>2330190019</v>
          </cell>
          <cell r="J164" t="str">
            <v>851</v>
          </cell>
          <cell r="K164">
            <v>9500</v>
          </cell>
          <cell r="L164">
            <v>0</v>
          </cell>
          <cell r="M164">
            <v>9500</v>
          </cell>
          <cell r="N164">
            <v>5377</v>
          </cell>
          <cell r="O164">
            <v>5377</v>
          </cell>
        </row>
        <row r="165">
          <cell r="A165" t="str">
            <v>001А1909</v>
          </cell>
          <cell r="B165" t="str">
            <v>01.01.2019</v>
          </cell>
          <cell r="C165" t="str">
            <v>1600</v>
          </cell>
          <cell r="D165" t="str">
            <v>УФК по Республике Саха (Якутия)</v>
          </cell>
          <cell r="E165" t="str">
            <v>Уплата прочих налогов, сборов</v>
          </cell>
          <cell r="F165" t="str">
            <v>001А1909</v>
          </cell>
          <cell r="G165" t="str">
            <v>096</v>
          </cell>
          <cell r="H165" t="str">
            <v>0401</v>
          </cell>
          <cell r="I165" t="str">
            <v>2330190019</v>
          </cell>
          <cell r="J165" t="str">
            <v>852</v>
          </cell>
          <cell r="K165">
            <v>11500</v>
          </cell>
          <cell r="L165">
            <v>0</v>
          </cell>
          <cell r="M165">
            <v>11500</v>
          </cell>
          <cell r="N165">
            <v>11500</v>
          </cell>
          <cell r="O165">
            <v>11500</v>
          </cell>
        </row>
        <row r="166">
          <cell r="A166" t="str">
            <v>001А1909</v>
          </cell>
          <cell r="B166" t="str">
            <v>01.01.2019</v>
          </cell>
          <cell r="C166" t="str">
            <v>1600</v>
          </cell>
          <cell r="D166" t="str">
            <v>УФК по Республике Саха (Якутия)</v>
          </cell>
          <cell r="E166" t="str">
            <v>Иные выплаты персоналу государственных (муниципальных) органов, за исключением фонда оплаты труда</v>
          </cell>
          <cell r="F166" t="str">
            <v>001А1909</v>
          </cell>
          <cell r="G166" t="str">
            <v>096</v>
          </cell>
          <cell r="H166" t="str">
            <v>0401</v>
          </cell>
          <cell r="I166" t="str">
            <v>2330193987</v>
          </cell>
          <cell r="J166" t="str">
            <v>122</v>
          </cell>
          <cell r="K166">
            <v>896603</v>
          </cell>
          <cell r="L166">
            <v>0</v>
          </cell>
          <cell r="M166">
            <v>896603</v>
          </cell>
          <cell r="N166">
            <v>896603</v>
          </cell>
          <cell r="O166">
            <v>896603</v>
          </cell>
        </row>
        <row r="167">
          <cell r="A167" t="str">
            <v>001А1909</v>
          </cell>
          <cell r="B167" t="str">
            <v>01.01.2019</v>
          </cell>
          <cell r="C167" t="str">
            <v>1600</v>
          </cell>
          <cell r="D167" t="str">
            <v>УФК по Республике Саха (Якутия)</v>
          </cell>
          <cell r="E167" t="str">
            <v>Прочая закупка товаров, работ и услуг</v>
          </cell>
          <cell r="F167" t="str">
            <v>001А1909</v>
          </cell>
          <cell r="G167" t="str">
            <v>096</v>
          </cell>
          <cell r="H167" t="str">
            <v>0705</v>
          </cell>
          <cell r="I167" t="str">
            <v>2330190019</v>
          </cell>
          <cell r="J167" t="str">
            <v>244</v>
          </cell>
          <cell r="K167">
            <v>46400</v>
          </cell>
          <cell r="L167">
            <v>0</v>
          </cell>
          <cell r="M167">
            <v>46400</v>
          </cell>
          <cell r="N167">
            <v>46400</v>
          </cell>
          <cell r="O167">
            <v>46400</v>
          </cell>
        </row>
        <row r="168">
          <cell r="A168" t="str">
            <v>001А1909</v>
          </cell>
          <cell r="B168" t="str">
            <v>01.01.2019</v>
          </cell>
          <cell r="C168" t="str">
            <v>1600</v>
          </cell>
          <cell r="D168" t="str">
            <v>УФК по Республике Саха (Якутия)</v>
          </cell>
          <cell r="E168" t="str">
            <v>Прочая закупка товаров, работ и услуг</v>
          </cell>
          <cell r="F168" t="str">
            <v>001А1909</v>
          </cell>
          <cell r="G168" t="str">
            <v>096</v>
          </cell>
          <cell r="H168" t="str">
            <v>0705</v>
          </cell>
          <cell r="I168" t="str">
            <v>2330192040</v>
          </cell>
          <cell r="J168" t="str">
            <v>244</v>
          </cell>
          <cell r="K168">
            <v>5376</v>
          </cell>
          <cell r="L168">
            <v>0</v>
          </cell>
          <cell r="M168">
            <v>5376</v>
          </cell>
          <cell r="N168">
            <v>5376</v>
          </cell>
          <cell r="O168">
            <v>5376</v>
          </cell>
        </row>
        <row r="169">
          <cell r="A169" t="str">
            <v>001А1875</v>
          </cell>
          <cell r="B169" t="str">
            <v>01.01.2019</v>
          </cell>
          <cell r="C169" t="str">
            <v>1700</v>
          </cell>
          <cell r="D169" t="str">
            <v>УФК по Алтайскому краю</v>
          </cell>
          <cell r="E169" t="str">
            <v>Федеральная служба по надзору в сфере связи, информационных технологий и массовых коммуникаций</v>
          </cell>
          <cell r="F169" t="str">
            <v>001А1875</v>
          </cell>
          <cell r="G169" t="str">
            <v>096</v>
          </cell>
          <cell r="H169" t="str">
            <v/>
          </cell>
          <cell r="I169" t="str">
            <v/>
          </cell>
          <cell r="J169" t="str">
            <v/>
          </cell>
          <cell r="K169">
            <v>39765376</v>
          </cell>
          <cell r="L169">
            <v>0</v>
          </cell>
          <cell r="M169">
            <v>39765376</v>
          </cell>
          <cell r="N169">
            <v>39736259.990000002</v>
          </cell>
          <cell r="O169">
            <v>39736259.990000002</v>
          </cell>
        </row>
        <row r="170">
          <cell r="A170" t="str">
            <v>001А1875</v>
          </cell>
          <cell r="B170" t="str">
            <v>01.01.2019</v>
          </cell>
          <cell r="C170" t="str">
            <v>1700</v>
          </cell>
          <cell r="D170" t="str">
            <v>УФК по Алтайскому краю</v>
          </cell>
          <cell r="E170" t="str">
            <v>Фонд оплаты труда государственных (муниципальных) органов</v>
          </cell>
          <cell r="F170" t="str">
            <v>001А1875</v>
          </cell>
          <cell r="G170" t="str">
            <v>096</v>
          </cell>
          <cell r="H170" t="str">
            <v>0401</v>
          </cell>
          <cell r="I170" t="str">
            <v>2330190012</v>
          </cell>
          <cell r="J170" t="str">
            <v>121</v>
          </cell>
          <cell r="K170">
            <v>21986900</v>
          </cell>
          <cell r="L170">
            <v>0</v>
          </cell>
          <cell r="M170">
            <v>21986900</v>
          </cell>
          <cell r="N170">
            <v>21986900</v>
          </cell>
          <cell r="O170">
            <v>21986900</v>
          </cell>
        </row>
        <row r="171">
          <cell r="A171" t="str">
            <v>001А1875</v>
          </cell>
          <cell r="B171" t="str">
            <v>01.01.2019</v>
          </cell>
          <cell r="C171" t="str">
            <v>1700</v>
          </cell>
          <cell r="D171" t="str">
            <v>УФК по Алтайскому краю</v>
          </cell>
          <cell r="E17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71" t="str">
            <v>001А1875</v>
          </cell>
          <cell r="G171" t="str">
            <v>096</v>
          </cell>
          <cell r="H171" t="str">
            <v>0401</v>
          </cell>
          <cell r="I171" t="str">
            <v>2330190012</v>
          </cell>
          <cell r="J171" t="str">
            <v>129</v>
          </cell>
          <cell r="K171">
            <v>6534680</v>
          </cell>
          <cell r="L171">
            <v>0</v>
          </cell>
          <cell r="M171">
            <v>6534680</v>
          </cell>
          <cell r="N171">
            <v>6534494.6399999997</v>
          </cell>
          <cell r="O171">
            <v>6534494.6399999997</v>
          </cell>
        </row>
        <row r="172">
          <cell r="A172" t="str">
            <v>001А1875</v>
          </cell>
          <cell r="B172" t="str">
            <v>01.01.2019</v>
          </cell>
          <cell r="C172" t="str">
            <v>1700</v>
          </cell>
          <cell r="D172" t="str">
            <v>УФК по Алтайскому краю</v>
          </cell>
          <cell r="E172" t="str">
            <v>Иные выплаты персоналу государственных (муниципальных) органов, за исключением фонда оплаты труда</v>
          </cell>
          <cell r="F172" t="str">
            <v>001А1875</v>
          </cell>
          <cell r="G172" t="str">
            <v>096</v>
          </cell>
          <cell r="H172" t="str">
            <v>0401</v>
          </cell>
          <cell r="I172" t="str">
            <v>2330190019</v>
          </cell>
          <cell r="J172" t="str">
            <v>122</v>
          </cell>
          <cell r="K172">
            <v>734400</v>
          </cell>
          <cell r="L172">
            <v>0</v>
          </cell>
          <cell r="M172">
            <v>734400</v>
          </cell>
          <cell r="N172">
            <v>734320</v>
          </cell>
          <cell r="O172">
            <v>734320</v>
          </cell>
        </row>
        <row r="173">
          <cell r="A173" t="str">
            <v>001А1875</v>
          </cell>
          <cell r="B173" t="str">
            <v>01.01.2019</v>
          </cell>
          <cell r="C173" t="str">
            <v>1700</v>
          </cell>
          <cell r="D173" t="str">
            <v>УФК по Алтайскому краю</v>
          </cell>
          <cell r="E173" t="str">
            <v>Закупка товаров, работ, услуг в сфере информационно-коммуникационных технологий</v>
          </cell>
          <cell r="F173" t="str">
            <v>001А1875</v>
          </cell>
          <cell r="G173" t="str">
            <v>096</v>
          </cell>
          <cell r="H173" t="str">
            <v>0401</v>
          </cell>
          <cell r="I173" t="str">
            <v>2330190019</v>
          </cell>
          <cell r="J173" t="str">
            <v>242</v>
          </cell>
          <cell r="K173">
            <v>1084200</v>
          </cell>
          <cell r="L173">
            <v>0</v>
          </cell>
          <cell r="M173">
            <v>1084200</v>
          </cell>
          <cell r="N173">
            <v>1076438.3999999999</v>
          </cell>
          <cell r="O173">
            <v>1076438.3999999999</v>
          </cell>
        </row>
        <row r="174">
          <cell r="A174" t="str">
            <v>001А1875</v>
          </cell>
          <cell r="B174" t="str">
            <v>01.01.2019</v>
          </cell>
          <cell r="C174" t="str">
            <v>1700</v>
          </cell>
          <cell r="D174" t="str">
            <v>УФК по Алтайскому краю</v>
          </cell>
          <cell r="E174" t="str">
            <v>Прочая закупка товаров, работ и услуг</v>
          </cell>
          <cell r="F174" t="str">
            <v>001А1875</v>
          </cell>
          <cell r="G174" t="str">
            <v>096</v>
          </cell>
          <cell r="H174" t="str">
            <v>0401</v>
          </cell>
          <cell r="I174" t="str">
            <v>2330190019</v>
          </cell>
          <cell r="J174" t="str">
            <v>244</v>
          </cell>
          <cell r="K174">
            <v>9281696</v>
          </cell>
          <cell r="L174">
            <v>0</v>
          </cell>
          <cell r="M174">
            <v>9281696</v>
          </cell>
          <cell r="N174">
            <v>9279893.1500000004</v>
          </cell>
          <cell r="O174">
            <v>9279893.1500000004</v>
          </cell>
        </row>
        <row r="175">
          <cell r="A175" t="str">
            <v>001А1875</v>
          </cell>
          <cell r="B175" t="str">
            <v>01.01.2019</v>
          </cell>
          <cell r="C175" t="str">
            <v>1700</v>
          </cell>
          <cell r="D175" t="str">
            <v>УФК по Алтайскому краю</v>
          </cell>
          <cell r="E175" t="str">
            <v>Уплата налога на имущество организаций и земельного налога</v>
          </cell>
          <cell r="F175" t="str">
            <v>001А1875</v>
          </cell>
          <cell r="G175" t="str">
            <v>096</v>
          </cell>
          <cell r="H175" t="str">
            <v>0401</v>
          </cell>
          <cell r="I175" t="str">
            <v>2330190019</v>
          </cell>
          <cell r="J175" t="str">
            <v>851</v>
          </cell>
          <cell r="K175">
            <v>56000</v>
          </cell>
          <cell r="L175">
            <v>0</v>
          </cell>
          <cell r="M175">
            <v>56000</v>
          </cell>
          <cell r="N175">
            <v>37953</v>
          </cell>
          <cell r="O175">
            <v>37953</v>
          </cell>
        </row>
        <row r="176">
          <cell r="A176" t="str">
            <v>001А1875</v>
          </cell>
          <cell r="B176" t="str">
            <v>01.01.2019</v>
          </cell>
          <cell r="C176" t="str">
            <v>1700</v>
          </cell>
          <cell r="D176" t="str">
            <v>УФК по Алтайскому краю</v>
          </cell>
          <cell r="E176" t="str">
            <v>Уплата прочих налогов, сборов</v>
          </cell>
          <cell r="F176" t="str">
            <v>001А1875</v>
          </cell>
          <cell r="G176" t="str">
            <v>096</v>
          </cell>
          <cell r="H176" t="str">
            <v>0401</v>
          </cell>
          <cell r="I176" t="str">
            <v>2330190019</v>
          </cell>
          <cell r="J176" t="str">
            <v>852</v>
          </cell>
          <cell r="K176">
            <v>27000</v>
          </cell>
          <cell r="L176">
            <v>0</v>
          </cell>
          <cell r="M176">
            <v>27000</v>
          </cell>
          <cell r="N176">
            <v>25791.79</v>
          </cell>
          <cell r="O176">
            <v>25791.79</v>
          </cell>
        </row>
        <row r="177">
          <cell r="A177" t="str">
            <v>001А1875</v>
          </cell>
          <cell r="B177" t="str">
            <v>01.01.2019</v>
          </cell>
          <cell r="C177" t="str">
            <v>1700</v>
          </cell>
          <cell r="D177" t="str">
            <v>УФК по Алтайскому краю</v>
          </cell>
          <cell r="E177" t="str">
            <v>Уплата иных платежей</v>
          </cell>
          <cell r="F177" t="str">
            <v>001А1875</v>
          </cell>
          <cell r="G177" t="str">
            <v>096</v>
          </cell>
          <cell r="H177" t="str">
            <v>0401</v>
          </cell>
          <cell r="I177" t="str">
            <v>2330190019</v>
          </cell>
          <cell r="J177" t="str">
            <v>853</v>
          </cell>
          <cell r="K177">
            <v>4300</v>
          </cell>
          <cell r="L177">
            <v>0</v>
          </cell>
          <cell r="M177">
            <v>4300</v>
          </cell>
          <cell r="N177">
            <v>4279.01</v>
          </cell>
          <cell r="O177">
            <v>4279.01</v>
          </cell>
        </row>
        <row r="178">
          <cell r="A178" t="str">
            <v>001А1875</v>
          </cell>
          <cell r="B178" t="str">
            <v>01.01.2019</v>
          </cell>
          <cell r="C178" t="str">
            <v>1700</v>
          </cell>
          <cell r="D178" t="str">
            <v>УФК по Алтайскому краю</v>
          </cell>
          <cell r="E178" t="str">
            <v>Иные выплаты персоналу государственных (муниципальных) органов, за исключением фонда оплаты труда</v>
          </cell>
          <cell r="F178" t="str">
            <v>001А1875</v>
          </cell>
          <cell r="G178" t="str">
            <v>096</v>
          </cell>
          <cell r="H178" t="str">
            <v>0401</v>
          </cell>
          <cell r="I178" t="str">
            <v>2330193969</v>
          </cell>
          <cell r="J178" t="str">
            <v>122</v>
          </cell>
          <cell r="K178">
            <v>700</v>
          </cell>
          <cell r="L178">
            <v>0</v>
          </cell>
          <cell r="M178">
            <v>700</v>
          </cell>
          <cell r="N178">
            <v>690</v>
          </cell>
          <cell r="O178">
            <v>690</v>
          </cell>
        </row>
        <row r="179">
          <cell r="A179" t="str">
            <v>001А1875</v>
          </cell>
          <cell r="B179" t="str">
            <v>01.01.2019</v>
          </cell>
          <cell r="C179" t="str">
            <v>1700</v>
          </cell>
          <cell r="D179" t="str">
            <v>УФК по Алтайскому краю</v>
          </cell>
          <cell r="E179" t="str">
            <v>Прочая закупка товаров, работ и услуг</v>
          </cell>
          <cell r="F179" t="str">
            <v>001А1875</v>
          </cell>
          <cell r="G179" t="str">
            <v>096</v>
          </cell>
          <cell r="H179" t="str">
            <v>0705</v>
          </cell>
          <cell r="I179" t="str">
            <v>2330190019</v>
          </cell>
          <cell r="J179" t="str">
            <v>244</v>
          </cell>
          <cell r="K179">
            <v>55500</v>
          </cell>
          <cell r="L179">
            <v>0</v>
          </cell>
          <cell r="M179">
            <v>55500</v>
          </cell>
          <cell r="N179">
            <v>55500</v>
          </cell>
          <cell r="O179">
            <v>55500</v>
          </cell>
        </row>
        <row r="180">
          <cell r="A180" t="str">
            <v>001А1876</v>
          </cell>
          <cell r="B180" t="str">
            <v>01.01.2019</v>
          </cell>
          <cell r="C180" t="str">
            <v>1800</v>
          </cell>
          <cell r="D180" t="str">
            <v>УФК по Краснодарскому краю</v>
          </cell>
          <cell r="E180" t="str">
            <v>Федеральная служба по надзору в сфере связи, информационных технологий и массовых коммуникаций</v>
          </cell>
          <cell r="F180" t="str">
            <v>001А1876</v>
          </cell>
          <cell r="G180" t="str">
            <v>096</v>
          </cell>
          <cell r="H180" t="str">
            <v/>
          </cell>
          <cell r="I180" t="str">
            <v/>
          </cell>
          <cell r="J180" t="str">
            <v/>
          </cell>
          <cell r="K180">
            <v>69876728.459999993</v>
          </cell>
          <cell r="L180">
            <v>0</v>
          </cell>
          <cell r="M180">
            <v>69876728.459999993</v>
          </cell>
          <cell r="N180">
            <v>69727737.879999995</v>
          </cell>
          <cell r="O180">
            <v>69727737.879999995</v>
          </cell>
        </row>
        <row r="181">
          <cell r="A181" t="str">
            <v>001А1876</v>
          </cell>
          <cell r="B181" t="str">
            <v>01.01.2019</v>
          </cell>
          <cell r="C181" t="str">
            <v>1800</v>
          </cell>
          <cell r="D181" t="str">
            <v>УФК по Краснодарскому краю</v>
          </cell>
          <cell r="E181" t="str">
            <v>Фонд оплаты труда государственных (муниципальных) органов</v>
          </cell>
          <cell r="F181" t="str">
            <v>001А1876</v>
          </cell>
          <cell r="G181" t="str">
            <v>096</v>
          </cell>
          <cell r="H181" t="str">
            <v>0401</v>
          </cell>
          <cell r="I181" t="str">
            <v>2330190012</v>
          </cell>
          <cell r="J181" t="str">
            <v>121</v>
          </cell>
          <cell r="K181">
            <v>40099600</v>
          </cell>
          <cell r="L181">
            <v>0</v>
          </cell>
          <cell r="M181">
            <v>40099600</v>
          </cell>
          <cell r="N181">
            <v>40099600</v>
          </cell>
          <cell r="O181">
            <v>40099600</v>
          </cell>
        </row>
        <row r="182">
          <cell r="A182" t="str">
            <v>001А1876</v>
          </cell>
          <cell r="B182" t="str">
            <v>01.01.2019</v>
          </cell>
          <cell r="C182" t="str">
            <v>1800</v>
          </cell>
          <cell r="D182" t="str">
            <v>УФК по Краснодарскому краю</v>
          </cell>
          <cell r="E1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82" t="str">
            <v>001А1876</v>
          </cell>
          <cell r="G182" t="str">
            <v>096</v>
          </cell>
          <cell r="H182" t="str">
            <v>0401</v>
          </cell>
          <cell r="I182" t="str">
            <v>2330190012</v>
          </cell>
          <cell r="J182" t="str">
            <v>129</v>
          </cell>
          <cell r="K182">
            <v>11938360</v>
          </cell>
          <cell r="L182">
            <v>0</v>
          </cell>
          <cell r="M182">
            <v>11938360</v>
          </cell>
          <cell r="N182">
            <v>11883383.17</v>
          </cell>
          <cell r="O182">
            <v>11883383.17</v>
          </cell>
        </row>
        <row r="183">
          <cell r="A183" t="str">
            <v>001А1876</v>
          </cell>
          <cell r="B183" t="str">
            <v>01.01.2019</v>
          </cell>
          <cell r="C183" t="str">
            <v>1800</v>
          </cell>
          <cell r="D183" t="str">
            <v>УФК по Краснодарскому краю</v>
          </cell>
          <cell r="E183" t="str">
            <v>Иные выплаты персоналу государственных (муниципальных) органов, за исключением фонда оплаты труда</v>
          </cell>
          <cell r="F183" t="str">
            <v>001А1876</v>
          </cell>
          <cell r="G183" t="str">
            <v>096</v>
          </cell>
          <cell r="H183" t="str">
            <v>0401</v>
          </cell>
          <cell r="I183" t="str">
            <v>2330190019</v>
          </cell>
          <cell r="J183" t="str">
            <v>122</v>
          </cell>
          <cell r="K183">
            <v>1014620.41</v>
          </cell>
          <cell r="L183">
            <v>0</v>
          </cell>
          <cell r="M183">
            <v>1014620.41</v>
          </cell>
          <cell r="N183">
            <v>1014470.41</v>
          </cell>
          <cell r="O183">
            <v>1014470.41</v>
          </cell>
        </row>
        <row r="184">
          <cell r="A184" t="str">
            <v>001А1876</v>
          </cell>
          <cell r="B184" t="str">
            <v>01.01.2019</v>
          </cell>
          <cell r="C184" t="str">
            <v>1800</v>
          </cell>
          <cell r="D184" t="str">
            <v>УФК по Краснодарскому краю</v>
          </cell>
          <cell r="E184" t="str">
            <v>Закупка товаров, работ, услуг в сфере информационно-коммуникационных технологий</v>
          </cell>
          <cell r="F184" t="str">
            <v>001А1876</v>
          </cell>
          <cell r="G184" t="str">
            <v>096</v>
          </cell>
          <cell r="H184" t="str">
            <v>0401</v>
          </cell>
          <cell r="I184" t="str">
            <v>2330190019</v>
          </cell>
          <cell r="J184" t="str">
            <v>242</v>
          </cell>
          <cell r="K184">
            <v>2292400</v>
          </cell>
          <cell r="L184">
            <v>0</v>
          </cell>
          <cell r="M184">
            <v>2292400</v>
          </cell>
          <cell r="N184">
            <v>2292083.2999999998</v>
          </cell>
          <cell r="O184">
            <v>2292083.2999999998</v>
          </cell>
        </row>
        <row r="185">
          <cell r="A185" t="str">
            <v>001А1876</v>
          </cell>
          <cell r="B185" t="str">
            <v>01.01.2019</v>
          </cell>
          <cell r="C185" t="str">
            <v>1800</v>
          </cell>
          <cell r="D185" t="str">
            <v>УФК по Краснодарскому краю</v>
          </cell>
          <cell r="E185" t="str">
            <v>Прочая закупка товаров, работ и услуг</v>
          </cell>
          <cell r="F185" t="str">
            <v>001А1876</v>
          </cell>
          <cell r="G185" t="str">
            <v>096</v>
          </cell>
          <cell r="H185" t="str">
            <v>0401</v>
          </cell>
          <cell r="I185" t="str">
            <v>2330190019</v>
          </cell>
          <cell r="J185" t="str">
            <v>244</v>
          </cell>
          <cell r="K185">
            <v>12841364.050000001</v>
          </cell>
          <cell r="L185">
            <v>0</v>
          </cell>
          <cell r="M185">
            <v>12841364.050000001</v>
          </cell>
          <cell r="N185">
            <v>12783853.84</v>
          </cell>
          <cell r="O185">
            <v>12783853.84</v>
          </cell>
        </row>
        <row r="186">
          <cell r="A186" t="str">
            <v>001А1876</v>
          </cell>
          <cell r="B186" t="str">
            <v>01.01.2019</v>
          </cell>
          <cell r="C186" t="str">
            <v>1800</v>
          </cell>
          <cell r="D186" t="str">
            <v>УФК по Краснодарскому краю</v>
          </cell>
          <cell r="E186" t="str">
            <v>Уплата налога на имущество организаций и земельного налога</v>
          </cell>
          <cell r="F186" t="str">
            <v>001А1876</v>
          </cell>
          <cell r="G186" t="str">
            <v>096</v>
          </cell>
          <cell r="H186" t="str">
            <v>0401</v>
          </cell>
          <cell r="I186" t="str">
            <v>2330190019</v>
          </cell>
          <cell r="J186" t="str">
            <v>851</v>
          </cell>
          <cell r="K186">
            <v>1466300</v>
          </cell>
          <cell r="L186">
            <v>0</v>
          </cell>
          <cell r="M186">
            <v>1466300</v>
          </cell>
          <cell r="N186">
            <v>1430478.04</v>
          </cell>
          <cell r="O186">
            <v>1430478.04</v>
          </cell>
        </row>
        <row r="187">
          <cell r="A187" t="str">
            <v>001А1876</v>
          </cell>
          <cell r="B187" t="str">
            <v>01.01.2019</v>
          </cell>
          <cell r="C187" t="str">
            <v>1800</v>
          </cell>
          <cell r="D187" t="str">
            <v>УФК по Краснодарскому краю</v>
          </cell>
          <cell r="E187" t="str">
            <v>Уплата прочих налогов, сборов</v>
          </cell>
          <cell r="F187" t="str">
            <v>001А1876</v>
          </cell>
          <cell r="G187" t="str">
            <v>096</v>
          </cell>
          <cell r="H187" t="str">
            <v>0401</v>
          </cell>
          <cell r="I187" t="str">
            <v>2330190019</v>
          </cell>
          <cell r="J187" t="str">
            <v>852</v>
          </cell>
          <cell r="K187">
            <v>54110</v>
          </cell>
          <cell r="L187">
            <v>0</v>
          </cell>
          <cell r="M187">
            <v>54110</v>
          </cell>
          <cell r="N187">
            <v>54103</v>
          </cell>
          <cell r="O187">
            <v>54103</v>
          </cell>
        </row>
        <row r="188">
          <cell r="A188" t="str">
            <v>001А1876</v>
          </cell>
          <cell r="B188" t="str">
            <v>01.01.2019</v>
          </cell>
          <cell r="C188" t="str">
            <v>1800</v>
          </cell>
          <cell r="D188" t="str">
            <v>УФК по Краснодарскому краю</v>
          </cell>
          <cell r="E188" t="str">
            <v>Уплата иных платежей</v>
          </cell>
          <cell r="F188" t="str">
            <v>001А1876</v>
          </cell>
          <cell r="G188" t="str">
            <v>096</v>
          </cell>
          <cell r="H188" t="str">
            <v>0401</v>
          </cell>
          <cell r="I188" t="str">
            <v>2330190019</v>
          </cell>
          <cell r="J188" t="str">
            <v>853</v>
          </cell>
          <cell r="K188">
            <v>105250</v>
          </cell>
          <cell r="L188">
            <v>0</v>
          </cell>
          <cell r="M188">
            <v>105250</v>
          </cell>
          <cell r="N188">
            <v>105250</v>
          </cell>
          <cell r="O188">
            <v>105250</v>
          </cell>
        </row>
        <row r="189">
          <cell r="A189" t="str">
            <v>001А1876</v>
          </cell>
          <cell r="B189" t="str">
            <v>01.01.2019</v>
          </cell>
          <cell r="C189" t="str">
            <v>1800</v>
          </cell>
          <cell r="D189" t="str">
            <v>УФК по Краснодарскому краю</v>
          </cell>
          <cell r="E189" t="str">
            <v>Иные выплаты персоналу государственных (муниципальных) органов, за исключением фонда оплаты труда</v>
          </cell>
          <cell r="F189" t="str">
            <v>001А1876</v>
          </cell>
          <cell r="G189" t="str">
            <v>096</v>
          </cell>
          <cell r="H189" t="str">
            <v>0401</v>
          </cell>
          <cell r="I189" t="str">
            <v>2330193969</v>
          </cell>
          <cell r="J189" t="str">
            <v>122</v>
          </cell>
          <cell r="K189">
            <v>3324</v>
          </cell>
          <cell r="L189">
            <v>0</v>
          </cell>
          <cell r="M189">
            <v>3324</v>
          </cell>
          <cell r="N189">
            <v>3116.12</v>
          </cell>
          <cell r="O189">
            <v>3116.12</v>
          </cell>
        </row>
        <row r="190">
          <cell r="A190" t="str">
            <v>001А1876</v>
          </cell>
          <cell r="B190" t="str">
            <v>01.01.2019</v>
          </cell>
          <cell r="C190" t="str">
            <v>1800</v>
          </cell>
          <cell r="D190" t="str">
            <v>УФК по Краснодарскому краю</v>
          </cell>
          <cell r="E190" t="str">
            <v>Прочая закупка товаров, работ и услуг</v>
          </cell>
          <cell r="F190" t="str">
            <v>001А1876</v>
          </cell>
          <cell r="G190" t="str">
            <v>096</v>
          </cell>
          <cell r="H190" t="str">
            <v>0705</v>
          </cell>
          <cell r="I190" t="str">
            <v>2330190019</v>
          </cell>
          <cell r="J190" t="str">
            <v>244</v>
          </cell>
          <cell r="K190">
            <v>61400</v>
          </cell>
          <cell r="L190">
            <v>0</v>
          </cell>
          <cell r="M190">
            <v>61400</v>
          </cell>
          <cell r="N190">
            <v>61400</v>
          </cell>
          <cell r="O190">
            <v>61400</v>
          </cell>
        </row>
        <row r="191">
          <cell r="A191" t="str">
            <v>001А1910</v>
          </cell>
          <cell r="B191" t="str">
            <v>01.01.2019</v>
          </cell>
          <cell r="C191" t="str">
            <v>1900</v>
          </cell>
          <cell r="D191" t="str">
            <v>УФК по Красноярскому краю</v>
          </cell>
          <cell r="E191" t="str">
            <v>Федеральная служба по надзору в сфере связи, информационных технологий и массовых коммуникаций</v>
          </cell>
          <cell r="F191" t="str">
            <v>001А1910</v>
          </cell>
          <cell r="G191" t="str">
            <v>096</v>
          </cell>
          <cell r="H191" t="str">
            <v/>
          </cell>
          <cell r="I191" t="str">
            <v/>
          </cell>
          <cell r="J191" t="str">
            <v/>
          </cell>
          <cell r="K191">
            <v>79894906.180000007</v>
          </cell>
          <cell r="L191">
            <v>0</v>
          </cell>
          <cell r="M191">
            <v>79894906.180000007</v>
          </cell>
          <cell r="N191">
            <v>79310266.859999999</v>
          </cell>
          <cell r="O191">
            <v>79310266.859999999</v>
          </cell>
        </row>
        <row r="192">
          <cell r="A192" t="str">
            <v>001А1910</v>
          </cell>
          <cell r="B192" t="str">
            <v>01.01.2019</v>
          </cell>
          <cell r="C192" t="str">
            <v>1900</v>
          </cell>
          <cell r="D192" t="str">
            <v>УФК по Красноярскому краю</v>
          </cell>
          <cell r="E192" t="str">
            <v>Фонд оплаты труда государственных (муниципальных) органов</v>
          </cell>
          <cell r="F192" t="str">
            <v>001А1910</v>
          </cell>
          <cell r="G192" t="str">
            <v>096</v>
          </cell>
          <cell r="H192" t="str">
            <v>0401</v>
          </cell>
          <cell r="I192" t="str">
            <v>2330190012</v>
          </cell>
          <cell r="J192" t="str">
            <v>121</v>
          </cell>
          <cell r="K192">
            <v>51250400</v>
          </cell>
          <cell r="L192">
            <v>0</v>
          </cell>
          <cell r="M192">
            <v>51250400</v>
          </cell>
          <cell r="N192">
            <v>51250400</v>
          </cell>
          <cell r="O192">
            <v>51250400</v>
          </cell>
        </row>
        <row r="193">
          <cell r="A193" t="str">
            <v>001А1910</v>
          </cell>
          <cell r="B193" t="str">
            <v>01.01.2019</v>
          </cell>
          <cell r="C193" t="str">
            <v>1900</v>
          </cell>
          <cell r="D193" t="str">
            <v>УФК по Красноярскому краю</v>
          </cell>
          <cell r="E1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93" t="str">
            <v>001А1910</v>
          </cell>
          <cell r="G193" t="str">
            <v>096</v>
          </cell>
          <cell r="H193" t="str">
            <v>0401</v>
          </cell>
          <cell r="I193" t="str">
            <v>2330190012</v>
          </cell>
          <cell r="J193" t="str">
            <v>129</v>
          </cell>
          <cell r="K193">
            <v>15193990</v>
          </cell>
          <cell r="L193">
            <v>0</v>
          </cell>
          <cell r="M193">
            <v>15193990</v>
          </cell>
          <cell r="N193">
            <v>15163298.380000001</v>
          </cell>
          <cell r="O193">
            <v>15163298.380000001</v>
          </cell>
        </row>
        <row r="194">
          <cell r="A194" t="str">
            <v>001А1910</v>
          </cell>
          <cell r="B194" t="str">
            <v>01.01.2019</v>
          </cell>
          <cell r="C194" t="str">
            <v>1900</v>
          </cell>
          <cell r="D194" t="str">
            <v>УФК по Красноярскому краю</v>
          </cell>
          <cell r="E194" t="str">
            <v>Иные выплаты персоналу государственных (муниципальных) органов, за исключением фонда оплаты труда</v>
          </cell>
          <cell r="F194" t="str">
            <v>001А1910</v>
          </cell>
          <cell r="G194" t="str">
            <v>096</v>
          </cell>
          <cell r="H194" t="str">
            <v>0401</v>
          </cell>
          <cell r="I194" t="str">
            <v>2330190019</v>
          </cell>
          <cell r="J194" t="str">
            <v>122</v>
          </cell>
          <cell r="K194">
            <v>1660000</v>
          </cell>
          <cell r="L194">
            <v>0</v>
          </cell>
          <cell r="M194">
            <v>1660000</v>
          </cell>
          <cell r="N194">
            <v>1646615.06</v>
          </cell>
          <cell r="O194">
            <v>1646615.06</v>
          </cell>
        </row>
        <row r="195">
          <cell r="A195" t="str">
            <v>001А1910</v>
          </cell>
          <cell r="B195" t="str">
            <v>01.01.2019</v>
          </cell>
          <cell r="C195" t="str">
            <v>1900</v>
          </cell>
          <cell r="D195" t="str">
            <v>УФК по Красноярскому краю</v>
          </cell>
          <cell r="E195" t="str">
            <v>Закупка товаров, работ, услуг в сфере информационно-коммуникационных технологий</v>
          </cell>
          <cell r="F195" t="str">
            <v>001А1910</v>
          </cell>
          <cell r="G195" t="str">
            <v>096</v>
          </cell>
          <cell r="H195" t="str">
            <v>0401</v>
          </cell>
          <cell r="I195" t="str">
            <v>2330190019</v>
          </cell>
          <cell r="J195" t="str">
            <v>242</v>
          </cell>
          <cell r="K195">
            <v>2029536.23</v>
          </cell>
          <cell r="L195">
            <v>0</v>
          </cell>
          <cell r="M195">
            <v>2029536.23</v>
          </cell>
          <cell r="N195">
            <v>1918681.88</v>
          </cell>
          <cell r="O195">
            <v>1918681.88</v>
          </cell>
        </row>
        <row r="196">
          <cell r="A196" t="str">
            <v>001А1910</v>
          </cell>
          <cell r="B196" t="str">
            <v>01.01.2019</v>
          </cell>
          <cell r="C196" t="str">
            <v>1900</v>
          </cell>
          <cell r="D196" t="str">
            <v>УФК по Красноярскому краю</v>
          </cell>
          <cell r="E196" t="str">
            <v>Прочая закупка товаров, работ и услуг</v>
          </cell>
          <cell r="F196" t="str">
            <v>001А1910</v>
          </cell>
          <cell r="G196" t="str">
            <v>096</v>
          </cell>
          <cell r="H196" t="str">
            <v>0401</v>
          </cell>
          <cell r="I196" t="str">
            <v>2330190019</v>
          </cell>
          <cell r="J196" t="str">
            <v>244</v>
          </cell>
          <cell r="K196">
            <v>9035152.9499999993</v>
          </cell>
          <cell r="L196">
            <v>0</v>
          </cell>
          <cell r="M196">
            <v>9035152.9499999993</v>
          </cell>
          <cell r="N196">
            <v>8666560.8100000005</v>
          </cell>
          <cell r="O196">
            <v>8666560.8100000005</v>
          </cell>
        </row>
        <row r="197">
          <cell r="A197" t="str">
            <v>001А1910</v>
          </cell>
          <cell r="B197" t="str">
            <v>01.01.2019</v>
          </cell>
          <cell r="C197" t="str">
            <v>1900</v>
          </cell>
          <cell r="D197" t="str">
            <v>УФК по Красноярскому краю</v>
          </cell>
          <cell r="E197" t="str">
            <v>Уплата налога на имущество организаций и земельного налога</v>
          </cell>
          <cell r="F197" t="str">
            <v>001А1910</v>
          </cell>
          <cell r="G197" t="str">
            <v>096</v>
          </cell>
          <cell r="H197" t="str">
            <v>0401</v>
          </cell>
          <cell r="I197" t="str">
            <v>2330190019</v>
          </cell>
          <cell r="J197" t="str">
            <v>851</v>
          </cell>
          <cell r="K197">
            <v>211800</v>
          </cell>
          <cell r="L197">
            <v>0</v>
          </cell>
          <cell r="M197">
            <v>211800</v>
          </cell>
          <cell r="N197">
            <v>209983</v>
          </cell>
          <cell r="O197">
            <v>209983</v>
          </cell>
        </row>
        <row r="198">
          <cell r="A198" t="str">
            <v>001А1910</v>
          </cell>
          <cell r="B198" t="str">
            <v>01.01.2019</v>
          </cell>
          <cell r="C198" t="str">
            <v>1900</v>
          </cell>
          <cell r="D198" t="str">
            <v>УФК по Красноярскому краю</v>
          </cell>
          <cell r="E198" t="str">
            <v>Уплата прочих налогов, сборов</v>
          </cell>
          <cell r="F198" t="str">
            <v>001А1910</v>
          </cell>
          <cell r="G198" t="str">
            <v>096</v>
          </cell>
          <cell r="H198" t="str">
            <v>0401</v>
          </cell>
          <cell r="I198" t="str">
            <v>2330190019</v>
          </cell>
          <cell r="J198" t="str">
            <v>852</v>
          </cell>
          <cell r="K198">
            <v>26900</v>
          </cell>
          <cell r="L198">
            <v>0</v>
          </cell>
          <cell r="M198">
            <v>26900</v>
          </cell>
          <cell r="N198">
            <v>22526</v>
          </cell>
          <cell r="O198">
            <v>22526</v>
          </cell>
        </row>
        <row r="199">
          <cell r="A199" t="str">
            <v>001А1910</v>
          </cell>
          <cell r="B199" t="str">
            <v>01.01.2019</v>
          </cell>
          <cell r="C199" t="str">
            <v>1900</v>
          </cell>
          <cell r="D199" t="str">
            <v>УФК по Красноярскому краю</v>
          </cell>
          <cell r="E199" t="str">
            <v>Уплата иных платежей</v>
          </cell>
          <cell r="F199" t="str">
            <v>001А1910</v>
          </cell>
          <cell r="G199" t="str">
            <v>096</v>
          </cell>
          <cell r="H199" t="str">
            <v>0401</v>
          </cell>
          <cell r="I199" t="str">
            <v>2330190019</v>
          </cell>
          <cell r="J199" t="str">
            <v>853</v>
          </cell>
          <cell r="K199">
            <v>1130</v>
          </cell>
          <cell r="L199">
            <v>0</v>
          </cell>
          <cell r="M199">
            <v>1130</v>
          </cell>
          <cell r="N199">
            <v>1122.8900000000001</v>
          </cell>
          <cell r="O199">
            <v>1122.8900000000001</v>
          </cell>
        </row>
        <row r="200">
          <cell r="A200" t="str">
            <v>001А1910</v>
          </cell>
          <cell r="B200" t="str">
            <v>01.01.2019</v>
          </cell>
          <cell r="C200" t="str">
            <v>1900</v>
          </cell>
          <cell r="D200" t="str">
            <v>УФК по Красноярскому краю</v>
          </cell>
          <cell r="E200" t="str">
            <v>Иные выплаты персоналу государственных (муниципальных) органов, за исключением фонда оплаты труда</v>
          </cell>
          <cell r="F200" t="str">
            <v>001А1910</v>
          </cell>
          <cell r="G200" t="str">
            <v>096</v>
          </cell>
          <cell r="H200" t="str">
            <v>0401</v>
          </cell>
          <cell r="I200" t="str">
            <v>2330193969</v>
          </cell>
          <cell r="J200" t="str">
            <v>122</v>
          </cell>
          <cell r="K200">
            <v>4400</v>
          </cell>
          <cell r="L200">
            <v>0</v>
          </cell>
          <cell r="M200">
            <v>4400</v>
          </cell>
          <cell r="N200">
            <v>3189.52</v>
          </cell>
          <cell r="O200">
            <v>3189.52</v>
          </cell>
        </row>
        <row r="201">
          <cell r="A201" t="str">
            <v>001А1910</v>
          </cell>
          <cell r="B201" t="str">
            <v>01.01.2019</v>
          </cell>
          <cell r="C201" t="str">
            <v>1900</v>
          </cell>
          <cell r="D201" t="str">
            <v>УФК по Красноярскому краю</v>
          </cell>
          <cell r="E201" t="str">
            <v>Иные выплаты персоналу государственных (муниципальных) органов, за исключением фонда оплаты труда</v>
          </cell>
          <cell r="F201" t="str">
            <v>001А1910</v>
          </cell>
          <cell r="G201" t="str">
            <v>096</v>
          </cell>
          <cell r="H201" t="str">
            <v>0401</v>
          </cell>
          <cell r="I201" t="str">
            <v>2330193987</v>
          </cell>
          <cell r="J201" t="str">
            <v>122</v>
          </cell>
          <cell r="K201">
            <v>391697</v>
          </cell>
          <cell r="L201">
            <v>0</v>
          </cell>
          <cell r="M201">
            <v>391697</v>
          </cell>
          <cell r="N201">
            <v>337989.32</v>
          </cell>
          <cell r="O201">
            <v>337989.32</v>
          </cell>
        </row>
        <row r="202">
          <cell r="A202" t="str">
            <v>001А1910</v>
          </cell>
          <cell r="B202" t="str">
            <v>01.01.2019</v>
          </cell>
          <cell r="C202" t="str">
            <v>1900</v>
          </cell>
          <cell r="D202" t="str">
            <v>УФК по Красноярскому краю</v>
          </cell>
          <cell r="E202" t="str">
            <v>Прочая закупка товаров, работ и услуг</v>
          </cell>
          <cell r="F202" t="str">
            <v>001А1910</v>
          </cell>
          <cell r="G202" t="str">
            <v>096</v>
          </cell>
          <cell r="H202" t="str">
            <v>0705</v>
          </cell>
          <cell r="I202" t="str">
            <v>2330190019</v>
          </cell>
          <cell r="J202" t="str">
            <v>244</v>
          </cell>
          <cell r="K202">
            <v>89900</v>
          </cell>
          <cell r="L202">
            <v>0</v>
          </cell>
          <cell r="M202">
            <v>89900</v>
          </cell>
          <cell r="N202">
            <v>89900</v>
          </cell>
          <cell r="O202">
            <v>89900</v>
          </cell>
        </row>
        <row r="203">
          <cell r="A203" t="str">
            <v>001А1911</v>
          </cell>
          <cell r="B203" t="str">
            <v>01.01.2019</v>
          </cell>
          <cell r="C203" t="str">
            <v>2000</v>
          </cell>
          <cell r="D203" t="str">
            <v>УФК по Приморскому краю</v>
          </cell>
          <cell r="E203" t="str">
            <v>Федеральная служба по надзору в сфере связи, информационных технологий и массовых коммуникаций</v>
          </cell>
          <cell r="F203" t="str">
            <v>001А1911</v>
          </cell>
          <cell r="G203" t="str">
            <v>096</v>
          </cell>
          <cell r="H203" t="str">
            <v/>
          </cell>
          <cell r="I203" t="str">
            <v/>
          </cell>
          <cell r="J203" t="str">
            <v/>
          </cell>
          <cell r="K203">
            <v>51664803.969999999</v>
          </cell>
          <cell r="L203">
            <v>0</v>
          </cell>
          <cell r="M203">
            <v>51664803.969999999</v>
          </cell>
          <cell r="N203">
            <v>51372066.490000002</v>
          </cell>
          <cell r="O203">
            <v>51372066.490000002</v>
          </cell>
        </row>
        <row r="204">
          <cell r="A204" t="str">
            <v>001А1911</v>
          </cell>
          <cell r="B204" t="str">
            <v>01.01.2019</v>
          </cell>
          <cell r="C204" t="str">
            <v>2000</v>
          </cell>
          <cell r="D204" t="str">
            <v>УФК по Приморскому краю</v>
          </cell>
          <cell r="E204" t="str">
            <v>Фонд оплаты труда государственных (муниципальных) органов</v>
          </cell>
          <cell r="F204" t="str">
            <v>001А1911</v>
          </cell>
          <cell r="G204" t="str">
            <v>096</v>
          </cell>
          <cell r="H204" t="str">
            <v>0401</v>
          </cell>
          <cell r="I204" t="str">
            <v>2330190012</v>
          </cell>
          <cell r="J204" t="str">
            <v>121</v>
          </cell>
          <cell r="K204">
            <v>27363900</v>
          </cell>
          <cell r="L204">
            <v>0</v>
          </cell>
          <cell r="M204">
            <v>27363900</v>
          </cell>
          <cell r="N204">
            <v>27363900</v>
          </cell>
          <cell r="O204">
            <v>27363900</v>
          </cell>
        </row>
        <row r="205">
          <cell r="A205" t="str">
            <v>001А1911</v>
          </cell>
          <cell r="B205" t="str">
            <v>01.01.2019</v>
          </cell>
          <cell r="C205" t="str">
            <v>2000</v>
          </cell>
          <cell r="D205" t="str">
            <v>УФК по Приморскому краю</v>
          </cell>
          <cell r="E20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05" t="str">
            <v>001А1911</v>
          </cell>
          <cell r="G205" t="str">
            <v>096</v>
          </cell>
          <cell r="H205" t="str">
            <v>0401</v>
          </cell>
          <cell r="I205" t="str">
            <v>2330190012</v>
          </cell>
          <cell r="J205" t="str">
            <v>129</v>
          </cell>
          <cell r="K205">
            <v>8075120</v>
          </cell>
          <cell r="L205">
            <v>0</v>
          </cell>
          <cell r="M205">
            <v>8075120</v>
          </cell>
          <cell r="N205">
            <v>8033217.2800000003</v>
          </cell>
          <cell r="O205">
            <v>8033217.2800000003</v>
          </cell>
        </row>
        <row r="206">
          <cell r="A206" t="str">
            <v>001А1911</v>
          </cell>
          <cell r="B206" t="str">
            <v>01.01.2019</v>
          </cell>
          <cell r="C206" t="str">
            <v>2000</v>
          </cell>
          <cell r="D206" t="str">
            <v>УФК по Приморскому краю</v>
          </cell>
          <cell r="E206" t="str">
            <v>Иные выплаты персоналу государственных (муниципальных) органов, за исключением фонда оплаты труда</v>
          </cell>
          <cell r="F206" t="str">
            <v>001А1911</v>
          </cell>
          <cell r="G206" t="str">
            <v>096</v>
          </cell>
          <cell r="H206" t="str">
            <v>0401</v>
          </cell>
          <cell r="I206" t="str">
            <v>2330190019</v>
          </cell>
          <cell r="J206" t="str">
            <v>122</v>
          </cell>
          <cell r="K206">
            <v>1684300</v>
          </cell>
          <cell r="L206">
            <v>0</v>
          </cell>
          <cell r="M206">
            <v>1684300</v>
          </cell>
          <cell r="N206">
            <v>1684300</v>
          </cell>
          <cell r="O206">
            <v>1684300</v>
          </cell>
        </row>
        <row r="207">
          <cell r="A207" t="str">
            <v>001А1911</v>
          </cell>
          <cell r="B207" t="str">
            <v>01.01.2019</v>
          </cell>
          <cell r="C207" t="str">
            <v>2000</v>
          </cell>
          <cell r="D207" t="str">
            <v>УФК по Приморскому краю</v>
          </cell>
          <cell r="E207" t="str">
            <v>Закупка товаров, работ, услуг в сфере информационно-коммуникационных технологий</v>
          </cell>
          <cell r="F207" t="str">
            <v>001А1911</v>
          </cell>
          <cell r="G207" t="str">
            <v>096</v>
          </cell>
          <cell r="H207" t="str">
            <v>0401</v>
          </cell>
          <cell r="I207" t="str">
            <v>2330190019</v>
          </cell>
          <cell r="J207" t="str">
            <v>242</v>
          </cell>
          <cell r="K207">
            <v>1106600</v>
          </cell>
          <cell r="L207">
            <v>0</v>
          </cell>
          <cell r="M207">
            <v>1106600</v>
          </cell>
          <cell r="N207">
            <v>1106500</v>
          </cell>
          <cell r="O207">
            <v>1106500</v>
          </cell>
        </row>
        <row r="208">
          <cell r="A208" t="str">
            <v>001А1911</v>
          </cell>
          <cell r="B208" t="str">
            <v>01.01.2019</v>
          </cell>
          <cell r="C208" t="str">
            <v>2000</v>
          </cell>
          <cell r="D208" t="str">
            <v>УФК по Приморскому краю</v>
          </cell>
          <cell r="E208" t="str">
            <v>Закупка товаров, работ, услуг в целях капитального ремонта государственного (муниципального) имущества</v>
          </cell>
          <cell r="F208" t="str">
            <v>001А1911</v>
          </cell>
          <cell r="G208" t="str">
            <v>096</v>
          </cell>
          <cell r="H208" t="str">
            <v>0401</v>
          </cell>
          <cell r="I208" t="str">
            <v>2330190019</v>
          </cell>
          <cell r="J208" t="str">
            <v>243</v>
          </cell>
          <cell r="K208">
            <v>3980960.97</v>
          </cell>
          <cell r="L208">
            <v>0</v>
          </cell>
          <cell r="M208">
            <v>3980960.97</v>
          </cell>
          <cell r="N208">
            <v>3980960.72</v>
          </cell>
          <cell r="O208">
            <v>3980960.72</v>
          </cell>
        </row>
        <row r="209">
          <cell r="A209" t="str">
            <v>001А1911</v>
          </cell>
          <cell r="B209" t="str">
            <v>01.01.2019</v>
          </cell>
          <cell r="C209" t="str">
            <v>2000</v>
          </cell>
          <cell r="D209" t="str">
            <v>УФК по Приморскому краю</v>
          </cell>
          <cell r="E209" t="str">
            <v>Прочая закупка товаров, работ и услуг</v>
          </cell>
          <cell r="F209" t="str">
            <v>001А1911</v>
          </cell>
          <cell r="G209" t="str">
            <v>096</v>
          </cell>
          <cell r="H209" t="str">
            <v>0401</v>
          </cell>
          <cell r="I209" t="str">
            <v>2330190019</v>
          </cell>
          <cell r="J209" t="str">
            <v>244</v>
          </cell>
          <cell r="K209">
            <v>8727033</v>
          </cell>
          <cell r="L209">
            <v>0</v>
          </cell>
          <cell r="M209">
            <v>8727033</v>
          </cell>
          <cell r="N209">
            <v>8491840.0999999996</v>
          </cell>
          <cell r="O209">
            <v>8491840.0999999996</v>
          </cell>
        </row>
        <row r="210">
          <cell r="A210" t="str">
            <v>001А1911</v>
          </cell>
          <cell r="B210" t="str">
            <v>01.01.2019</v>
          </cell>
          <cell r="C210" t="str">
            <v>2000</v>
          </cell>
          <cell r="D210" t="str">
            <v>УФК по Приморскому краю</v>
          </cell>
          <cell r="E210" t="str">
            <v>Уплата налога на имущество организаций и земельного налога</v>
          </cell>
          <cell r="F210" t="str">
            <v>001А1911</v>
          </cell>
          <cell r="G210" t="str">
            <v>096</v>
          </cell>
          <cell r="H210" t="str">
            <v>0401</v>
          </cell>
          <cell r="I210" t="str">
            <v>2330190019</v>
          </cell>
          <cell r="J210" t="str">
            <v>851</v>
          </cell>
          <cell r="K210">
            <v>485000</v>
          </cell>
          <cell r="L210">
            <v>0</v>
          </cell>
          <cell r="M210">
            <v>485000</v>
          </cell>
          <cell r="N210">
            <v>480204</v>
          </cell>
          <cell r="O210">
            <v>480204</v>
          </cell>
        </row>
        <row r="211">
          <cell r="A211" t="str">
            <v>001А1911</v>
          </cell>
          <cell r="B211" t="str">
            <v>01.01.2019</v>
          </cell>
          <cell r="C211" t="str">
            <v>2000</v>
          </cell>
          <cell r="D211" t="str">
            <v>УФК по Приморскому краю</v>
          </cell>
          <cell r="E211" t="str">
            <v>Уплата прочих налогов, сборов</v>
          </cell>
          <cell r="F211" t="str">
            <v>001А1911</v>
          </cell>
          <cell r="G211" t="str">
            <v>096</v>
          </cell>
          <cell r="H211" t="str">
            <v>0401</v>
          </cell>
          <cell r="I211" t="str">
            <v>2330190019</v>
          </cell>
          <cell r="J211" t="str">
            <v>852</v>
          </cell>
          <cell r="K211">
            <v>38214</v>
          </cell>
          <cell r="L211">
            <v>0</v>
          </cell>
          <cell r="M211">
            <v>38214</v>
          </cell>
          <cell r="N211">
            <v>28459</v>
          </cell>
          <cell r="O211">
            <v>28459</v>
          </cell>
        </row>
        <row r="212">
          <cell r="A212" t="str">
            <v>001А1911</v>
          </cell>
          <cell r="B212" t="str">
            <v>01.01.2019</v>
          </cell>
          <cell r="C212" t="str">
            <v>2000</v>
          </cell>
          <cell r="D212" t="str">
            <v>УФК по Приморскому краю</v>
          </cell>
          <cell r="E212" t="str">
            <v>Уплата иных платежей</v>
          </cell>
          <cell r="F212" t="str">
            <v>001А1911</v>
          </cell>
          <cell r="G212" t="str">
            <v>096</v>
          </cell>
          <cell r="H212" t="str">
            <v>0401</v>
          </cell>
          <cell r="I212" t="str">
            <v>2330190019</v>
          </cell>
          <cell r="J212" t="str">
            <v>853</v>
          </cell>
          <cell r="K212">
            <v>2800</v>
          </cell>
          <cell r="L212">
            <v>0</v>
          </cell>
          <cell r="M212">
            <v>2800</v>
          </cell>
          <cell r="N212">
            <v>2800</v>
          </cell>
          <cell r="O212">
            <v>2800</v>
          </cell>
        </row>
        <row r="213">
          <cell r="A213" t="str">
            <v>001А1911</v>
          </cell>
          <cell r="B213" t="str">
            <v>01.01.2019</v>
          </cell>
          <cell r="C213" t="str">
            <v>2000</v>
          </cell>
          <cell r="D213" t="str">
            <v>УФК по Приморскому краю</v>
          </cell>
          <cell r="E213" t="str">
            <v>Иные выплаты персоналу государственных (муниципальных) органов, за исключением фонда оплаты труда</v>
          </cell>
          <cell r="F213" t="str">
            <v>001А1911</v>
          </cell>
          <cell r="G213" t="str">
            <v>096</v>
          </cell>
          <cell r="H213" t="str">
            <v>0401</v>
          </cell>
          <cell r="I213" t="str">
            <v>2330193969</v>
          </cell>
          <cell r="J213" t="str">
            <v>122</v>
          </cell>
          <cell r="K213">
            <v>4300</v>
          </cell>
          <cell r="L213">
            <v>0</v>
          </cell>
          <cell r="M213">
            <v>4300</v>
          </cell>
          <cell r="N213">
            <v>3309.39</v>
          </cell>
          <cell r="O213">
            <v>3309.39</v>
          </cell>
        </row>
        <row r="214">
          <cell r="A214" t="str">
            <v>001А1911</v>
          </cell>
          <cell r="B214" t="str">
            <v>01.01.2019</v>
          </cell>
          <cell r="C214" t="str">
            <v>2000</v>
          </cell>
          <cell r="D214" t="str">
            <v>УФК по Приморскому краю</v>
          </cell>
          <cell r="E214" t="str">
            <v>Прочая закупка товаров, работ и услуг</v>
          </cell>
          <cell r="F214" t="str">
            <v>001А1911</v>
          </cell>
          <cell r="G214" t="str">
            <v>096</v>
          </cell>
          <cell r="H214" t="str">
            <v>0705</v>
          </cell>
          <cell r="I214" t="str">
            <v>2330190019</v>
          </cell>
          <cell r="J214" t="str">
            <v>244</v>
          </cell>
          <cell r="K214">
            <v>191200</v>
          </cell>
          <cell r="L214">
            <v>0</v>
          </cell>
          <cell r="M214">
            <v>191200</v>
          </cell>
          <cell r="N214">
            <v>191200</v>
          </cell>
          <cell r="O214">
            <v>191200</v>
          </cell>
        </row>
        <row r="215">
          <cell r="A215" t="str">
            <v>001А1911</v>
          </cell>
          <cell r="B215" t="str">
            <v>01.01.2019</v>
          </cell>
          <cell r="C215" t="str">
            <v>2000</v>
          </cell>
          <cell r="D215" t="str">
            <v>УФК по Приморскому краю</v>
          </cell>
          <cell r="E215" t="str">
            <v>Прочая закупка товаров, работ и услуг</v>
          </cell>
          <cell r="F215" t="str">
            <v>001А1911</v>
          </cell>
          <cell r="G215" t="str">
            <v>096</v>
          </cell>
          <cell r="H215" t="str">
            <v>0705</v>
          </cell>
          <cell r="I215" t="str">
            <v>2330192040</v>
          </cell>
          <cell r="J215" t="str">
            <v>244</v>
          </cell>
          <cell r="K215">
            <v>5376</v>
          </cell>
          <cell r="L215">
            <v>0</v>
          </cell>
          <cell r="M215">
            <v>5376</v>
          </cell>
          <cell r="N215">
            <v>5376</v>
          </cell>
          <cell r="O215">
            <v>5376</v>
          </cell>
        </row>
        <row r="216">
          <cell r="A216" t="str">
            <v>001А1912</v>
          </cell>
          <cell r="B216" t="str">
            <v>01.01.2019</v>
          </cell>
          <cell r="C216" t="str">
            <v>2100</v>
          </cell>
          <cell r="D216" t="str">
            <v>УФК по Ставропольскому краю</v>
          </cell>
          <cell r="E216" t="str">
            <v>Федеральная служба по надзору в сфере связи, информационных технологий и массовых коммуникаций</v>
          </cell>
          <cell r="F216" t="str">
            <v>001А1912</v>
          </cell>
          <cell r="G216" t="str">
            <v>096</v>
          </cell>
          <cell r="H216" t="str">
            <v/>
          </cell>
          <cell r="I216" t="str">
            <v/>
          </cell>
          <cell r="J216" t="str">
            <v/>
          </cell>
          <cell r="K216">
            <v>38244284</v>
          </cell>
          <cell r="L216">
            <v>0</v>
          </cell>
          <cell r="M216">
            <v>38244284</v>
          </cell>
          <cell r="N216">
            <v>38244264.140000001</v>
          </cell>
          <cell r="O216">
            <v>38244264.140000001</v>
          </cell>
        </row>
        <row r="217">
          <cell r="A217" t="str">
            <v>001А1912</v>
          </cell>
          <cell r="B217" t="str">
            <v>01.01.2019</v>
          </cell>
          <cell r="C217" t="str">
            <v>2100</v>
          </cell>
          <cell r="D217" t="str">
            <v>УФК по Ставропольскому краю</v>
          </cell>
          <cell r="E217" t="str">
            <v>Фонд оплаты труда государственных (муниципальных) органов</v>
          </cell>
          <cell r="F217" t="str">
            <v>001А1912</v>
          </cell>
          <cell r="G217" t="str">
            <v>096</v>
          </cell>
          <cell r="H217" t="str">
            <v>0401</v>
          </cell>
          <cell r="I217" t="str">
            <v>2330190012</v>
          </cell>
          <cell r="J217" t="str">
            <v>121</v>
          </cell>
          <cell r="K217">
            <v>19864500</v>
          </cell>
          <cell r="L217">
            <v>0</v>
          </cell>
          <cell r="M217">
            <v>19864500</v>
          </cell>
          <cell r="N217">
            <v>19864500</v>
          </cell>
          <cell r="O217">
            <v>19864500</v>
          </cell>
        </row>
        <row r="218">
          <cell r="A218" t="str">
            <v>001А1912</v>
          </cell>
          <cell r="B218" t="str">
            <v>01.01.2019</v>
          </cell>
          <cell r="C218" t="str">
            <v>2100</v>
          </cell>
          <cell r="D218" t="str">
            <v>УФК по Ставропольскому краю</v>
          </cell>
          <cell r="E21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18" t="str">
            <v>001А1912</v>
          </cell>
          <cell r="G218" t="str">
            <v>096</v>
          </cell>
          <cell r="H218" t="str">
            <v>0401</v>
          </cell>
          <cell r="I218" t="str">
            <v>2330190012</v>
          </cell>
          <cell r="J218" t="str">
            <v>129</v>
          </cell>
          <cell r="K218">
            <v>5860360</v>
          </cell>
          <cell r="L218">
            <v>0</v>
          </cell>
          <cell r="M218">
            <v>5860360</v>
          </cell>
          <cell r="N218">
            <v>5860360</v>
          </cell>
          <cell r="O218">
            <v>5860360</v>
          </cell>
        </row>
        <row r="219">
          <cell r="A219" t="str">
            <v>001А1912</v>
          </cell>
          <cell r="B219" t="str">
            <v>01.01.2019</v>
          </cell>
          <cell r="C219" t="str">
            <v>2100</v>
          </cell>
          <cell r="D219" t="str">
            <v>УФК по Ставропольскому краю</v>
          </cell>
          <cell r="E219" t="str">
            <v>Иные выплаты персоналу государственных (муниципальных) органов, за исключением фонда оплаты труда</v>
          </cell>
          <cell r="F219" t="str">
            <v>001А1912</v>
          </cell>
          <cell r="G219" t="str">
            <v>096</v>
          </cell>
          <cell r="H219" t="str">
            <v>0401</v>
          </cell>
          <cell r="I219" t="str">
            <v>2330190019</v>
          </cell>
          <cell r="J219" t="str">
            <v>122</v>
          </cell>
          <cell r="K219">
            <v>45700</v>
          </cell>
          <cell r="L219">
            <v>0</v>
          </cell>
          <cell r="M219">
            <v>45700</v>
          </cell>
          <cell r="N219">
            <v>45700</v>
          </cell>
          <cell r="O219">
            <v>45700</v>
          </cell>
        </row>
        <row r="220">
          <cell r="A220" t="str">
            <v>001А1912</v>
          </cell>
          <cell r="B220" t="str">
            <v>01.01.2019</v>
          </cell>
          <cell r="C220" t="str">
            <v>2100</v>
          </cell>
          <cell r="D220" t="str">
            <v>УФК по Ставропольскому краю</v>
          </cell>
          <cell r="E220" t="str">
            <v>Закупка товаров, работ, услуг в сфере информационно-коммуникационных технологий</v>
          </cell>
          <cell r="F220" t="str">
            <v>001А1912</v>
          </cell>
          <cell r="G220" t="str">
            <v>096</v>
          </cell>
          <cell r="H220" t="str">
            <v>0401</v>
          </cell>
          <cell r="I220" t="str">
            <v>2330190019</v>
          </cell>
          <cell r="J220" t="str">
            <v>242</v>
          </cell>
          <cell r="K220">
            <v>1266600</v>
          </cell>
          <cell r="L220">
            <v>0</v>
          </cell>
          <cell r="M220">
            <v>1266600</v>
          </cell>
          <cell r="N220">
            <v>1266600</v>
          </cell>
          <cell r="O220">
            <v>1266600</v>
          </cell>
        </row>
        <row r="221">
          <cell r="A221" t="str">
            <v>001А1912</v>
          </cell>
          <cell r="B221" t="str">
            <v>01.01.2019</v>
          </cell>
          <cell r="C221" t="str">
            <v>2100</v>
          </cell>
          <cell r="D221" t="str">
            <v>УФК по Ставропольскому краю</v>
          </cell>
          <cell r="E221" t="str">
            <v>Прочая закупка товаров, работ и услуг</v>
          </cell>
          <cell r="F221" t="str">
            <v>001А1912</v>
          </cell>
          <cell r="G221" t="str">
            <v>096</v>
          </cell>
          <cell r="H221" t="str">
            <v>0401</v>
          </cell>
          <cell r="I221" t="str">
            <v>2330190019</v>
          </cell>
          <cell r="J221" t="str">
            <v>244</v>
          </cell>
          <cell r="K221">
            <v>10896648</v>
          </cell>
          <cell r="L221">
            <v>0</v>
          </cell>
          <cell r="M221">
            <v>10896648</v>
          </cell>
          <cell r="N221">
            <v>10896648</v>
          </cell>
          <cell r="O221">
            <v>10896648</v>
          </cell>
        </row>
        <row r="222">
          <cell r="A222" t="str">
            <v>001А1912</v>
          </cell>
          <cell r="B222" t="str">
            <v>01.01.2019</v>
          </cell>
          <cell r="C222" t="str">
            <v>2100</v>
          </cell>
          <cell r="D222" t="str">
            <v>УФК по Ставропольскому краю</v>
          </cell>
          <cell r="E222" t="str">
            <v>Уплата налога на имущество организаций и земельного налога</v>
          </cell>
          <cell r="F222" t="str">
            <v>001А1912</v>
          </cell>
          <cell r="G222" t="str">
            <v>096</v>
          </cell>
          <cell r="H222" t="str">
            <v>0401</v>
          </cell>
          <cell r="I222" t="str">
            <v>2330190019</v>
          </cell>
          <cell r="J222" t="str">
            <v>851</v>
          </cell>
          <cell r="K222">
            <v>222800</v>
          </cell>
          <cell r="L222">
            <v>0</v>
          </cell>
          <cell r="M222">
            <v>222800</v>
          </cell>
          <cell r="N222">
            <v>222800</v>
          </cell>
          <cell r="O222">
            <v>222800</v>
          </cell>
        </row>
        <row r="223">
          <cell r="A223" t="str">
            <v>001А1912</v>
          </cell>
          <cell r="B223" t="str">
            <v>01.01.2019</v>
          </cell>
          <cell r="C223" t="str">
            <v>2100</v>
          </cell>
          <cell r="D223" t="str">
            <v>УФК по Ставропольскому краю</v>
          </cell>
          <cell r="E223" t="str">
            <v>Уплата прочих налогов, сборов</v>
          </cell>
          <cell r="F223" t="str">
            <v>001А1912</v>
          </cell>
          <cell r="G223" t="str">
            <v>096</v>
          </cell>
          <cell r="H223" t="str">
            <v>0401</v>
          </cell>
          <cell r="I223" t="str">
            <v>2330190019</v>
          </cell>
          <cell r="J223" t="str">
            <v>852</v>
          </cell>
          <cell r="K223">
            <v>21700</v>
          </cell>
          <cell r="L223">
            <v>0</v>
          </cell>
          <cell r="M223">
            <v>21700</v>
          </cell>
          <cell r="N223">
            <v>21700</v>
          </cell>
          <cell r="O223">
            <v>21700</v>
          </cell>
        </row>
        <row r="224">
          <cell r="A224" t="str">
            <v>001А1912</v>
          </cell>
          <cell r="B224" t="str">
            <v>01.01.2019</v>
          </cell>
          <cell r="C224" t="str">
            <v>2100</v>
          </cell>
          <cell r="D224" t="str">
            <v>УФК по Ставропольскому краю</v>
          </cell>
          <cell r="E224" t="str">
            <v>Уплата иных платежей</v>
          </cell>
          <cell r="F224" t="str">
            <v>001А1912</v>
          </cell>
          <cell r="G224" t="str">
            <v>096</v>
          </cell>
          <cell r="H224" t="str">
            <v>0401</v>
          </cell>
          <cell r="I224" t="str">
            <v>2330190019</v>
          </cell>
          <cell r="J224" t="str">
            <v>853</v>
          </cell>
          <cell r="K224">
            <v>2300</v>
          </cell>
          <cell r="L224">
            <v>0</v>
          </cell>
          <cell r="M224">
            <v>2300</v>
          </cell>
          <cell r="N224">
            <v>2300</v>
          </cell>
          <cell r="O224">
            <v>2300</v>
          </cell>
        </row>
        <row r="225">
          <cell r="A225" t="str">
            <v>001А1912</v>
          </cell>
          <cell r="B225" t="str">
            <v>01.01.2019</v>
          </cell>
          <cell r="C225" t="str">
            <v>2100</v>
          </cell>
          <cell r="D225" t="str">
            <v>УФК по Ставропольскому краю</v>
          </cell>
          <cell r="E225" t="str">
            <v>Иные выплаты персоналу государственных (муниципальных) органов, за исключением фонда оплаты труда</v>
          </cell>
          <cell r="F225" t="str">
            <v>001А1912</v>
          </cell>
          <cell r="G225" t="str">
            <v>096</v>
          </cell>
          <cell r="H225" t="str">
            <v>0401</v>
          </cell>
          <cell r="I225" t="str">
            <v>2330193969</v>
          </cell>
          <cell r="J225" t="str">
            <v>122</v>
          </cell>
          <cell r="K225">
            <v>1900</v>
          </cell>
          <cell r="L225">
            <v>0</v>
          </cell>
          <cell r="M225">
            <v>1900</v>
          </cell>
          <cell r="N225">
            <v>1880.14</v>
          </cell>
          <cell r="O225">
            <v>1880.14</v>
          </cell>
        </row>
        <row r="226">
          <cell r="A226" t="str">
            <v>001А1912</v>
          </cell>
          <cell r="B226" t="str">
            <v>01.01.2019</v>
          </cell>
          <cell r="C226" t="str">
            <v>2100</v>
          </cell>
          <cell r="D226" t="str">
            <v>УФК по Ставропольскому краю</v>
          </cell>
          <cell r="E226" t="str">
            <v>Прочая закупка товаров, работ и услуг</v>
          </cell>
          <cell r="F226" t="str">
            <v>001А1912</v>
          </cell>
          <cell r="G226" t="str">
            <v>096</v>
          </cell>
          <cell r="H226" t="str">
            <v>0705</v>
          </cell>
          <cell r="I226" t="str">
            <v>2330190019</v>
          </cell>
          <cell r="J226" t="str">
            <v>244</v>
          </cell>
          <cell r="K226">
            <v>56400</v>
          </cell>
          <cell r="L226">
            <v>0</v>
          </cell>
          <cell r="M226">
            <v>56400</v>
          </cell>
          <cell r="N226">
            <v>56400</v>
          </cell>
          <cell r="O226">
            <v>56400</v>
          </cell>
        </row>
        <row r="227">
          <cell r="A227" t="str">
            <v>001А1912</v>
          </cell>
          <cell r="B227" t="str">
            <v>01.01.2019</v>
          </cell>
          <cell r="C227" t="str">
            <v>2100</v>
          </cell>
          <cell r="D227" t="str">
            <v>УФК по Ставропольскому краю</v>
          </cell>
          <cell r="E227" t="str">
            <v>Прочая закупка товаров, работ и услуг</v>
          </cell>
          <cell r="F227" t="str">
            <v>001А1912</v>
          </cell>
          <cell r="G227" t="str">
            <v>096</v>
          </cell>
          <cell r="H227" t="str">
            <v>0705</v>
          </cell>
          <cell r="I227" t="str">
            <v>2330192040</v>
          </cell>
          <cell r="J227" t="str">
            <v>244</v>
          </cell>
          <cell r="K227">
            <v>5376</v>
          </cell>
          <cell r="L227">
            <v>0</v>
          </cell>
          <cell r="M227">
            <v>5376</v>
          </cell>
          <cell r="N227">
            <v>5376</v>
          </cell>
          <cell r="O227">
            <v>5376</v>
          </cell>
        </row>
        <row r="228">
          <cell r="A228" t="str">
            <v>001А1913</v>
          </cell>
          <cell r="B228" t="str">
            <v>01.01.2019</v>
          </cell>
          <cell r="C228" t="str">
            <v>2200</v>
          </cell>
          <cell r="D228" t="str">
            <v>УФК по Хабаровскому краю</v>
          </cell>
          <cell r="E228" t="str">
            <v>Федеральная служба по надзору в сфере связи, информационных технологий и массовых коммуникаций</v>
          </cell>
          <cell r="F228" t="str">
            <v>001А1913</v>
          </cell>
          <cell r="G228" t="str">
            <v>096</v>
          </cell>
          <cell r="H228" t="str">
            <v/>
          </cell>
          <cell r="I228" t="str">
            <v/>
          </cell>
          <cell r="J228" t="str">
            <v/>
          </cell>
          <cell r="K228">
            <v>77550730.75</v>
          </cell>
          <cell r="L228">
            <v>0</v>
          </cell>
          <cell r="M228">
            <v>77550730.75</v>
          </cell>
          <cell r="N228">
            <v>77168221.579999998</v>
          </cell>
          <cell r="O228">
            <v>77168221.579999998</v>
          </cell>
        </row>
        <row r="229">
          <cell r="A229" t="str">
            <v>001А1913</v>
          </cell>
          <cell r="B229" t="str">
            <v>01.01.2019</v>
          </cell>
          <cell r="C229" t="str">
            <v>2200</v>
          </cell>
          <cell r="D229" t="str">
            <v>УФК по Хабаровскому краю</v>
          </cell>
          <cell r="E229" t="str">
            <v>Фонд оплаты труда государственных (муниципальных) органов</v>
          </cell>
          <cell r="F229" t="str">
            <v>001А1913</v>
          </cell>
          <cell r="G229" t="str">
            <v>096</v>
          </cell>
          <cell r="H229" t="str">
            <v>0401</v>
          </cell>
          <cell r="I229" t="str">
            <v>2330190012</v>
          </cell>
          <cell r="J229" t="str">
            <v>121</v>
          </cell>
          <cell r="K229">
            <v>43055038</v>
          </cell>
          <cell r="L229">
            <v>0</v>
          </cell>
          <cell r="M229">
            <v>43055038</v>
          </cell>
          <cell r="N229">
            <v>43055038</v>
          </cell>
          <cell r="O229">
            <v>43055038</v>
          </cell>
        </row>
        <row r="230">
          <cell r="A230" t="str">
            <v>001А1913</v>
          </cell>
          <cell r="B230" t="str">
            <v>01.01.2019</v>
          </cell>
          <cell r="C230" t="str">
            <v>2200</v>
          </cell>
          <cell r="D230" t="str">
            <v>УФК по Хабаровскому краю</v>
          </cell>
          <cell r="E23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30" t="str">
            <v>001А1913</v>
          </cell>
          <cell r="G230" t="str">
            <v>096</v>
          </cell>
          <cell r="H230" t="str">
            <v>0401</v>
          </cell>
          <cell r="I230" t="str">
            <v>2330190012</v>
          </cell>
          <cell r="J230" t="str">
            <v>129</v>
          </cell>
          <cell r="K230">
            <v>12627260</v>
          </cell>
          <cell r="L230">
            <v>0</v>
          </cell>
          <cell r="M230">
            <v>12627260</v>
          </cell>
          <cell r="N230">
            <v>12609459.57</v>
          </cell>
          <cell r="O230">
            <v>12609459.57</v>
          </cell>
        </row>
        <row r="231">
          <cell r="A231" t="str">
            <v>001А1913</v>
          </cell>
          <cell r="B231" t="str">
            <v>01.01.2019</v>
          </cell>
          <cell r="C231" t="str">
            <v>2200</v>
          </cell>
          <cell r="D231" t="str">
            <v>УФК по Хабаровскому краю</v>
          </cell>
          <cell r="E231" t="str">
            <v>Иные выплаты персоналу государственных (муниципальных) органов, за исключением фонда оплаты труда</v>
          </cell>
          <cell r="F231" t="str">
            <v>001А1913</v>
          </cell>
          <cell r="G231" t="str">
            <v>096</v>
          </cell>
          <cell r="H231" t="str">
            <v>0401</v>
          </cell>
          <cell r="I231" t="str">
            <v>2330190019</v>
          </cell>
          <cell r="J231" t="str">
            <v>122</v>
          </cell>
          <cell r="K231">
            <v>1753150</v>
          </cell>
          <cell r="L231">
            <v>0</v>
          </cell>
          <cell r="M231">
            <v>1753150</v>
          </cell>
          <cell r="N231">
            <v>1752966.66</v>
          </cell>
          <cell r="O231">
            <v>1752966.66</v>
          </cell>
        </row>
        <row r="232">
          <cell r="A232" t="str">
            <v>001А1913</v>
          </cell>
          <cell r="B232" t="str">
            <v>01.01.2019</v>
          </cell>
          <cell r="C232" t="str">
            <v>2200</v>
          </cell>
          <cell r="D232" t="str">
            <v>УФК по Хабаровскому краю</v>
          </cell>
          <cell r="E232" t="str">
            <v>Закупка товаров, работ, услуг в сфере информационно-коммуникационных технологий</v>
          </cell>
          <cell r="F232" t="str">
            <v>001А1913</v>
          </cell>
          <cell r="G232" t="str">
            <v>096</v>
          </cell>
          <cell r="H232" t="str">
            <v>0401</v>
          </cell>
          <cell r="I232" t="str">
            <v>2330190019</v>
          </cell>
          <cell r="J232" t="str">
            <v>242</v>
          </cell>
          <cell r="K232">
            <v>1418245.05</v>
          </cell>
          <cell r="L232">
            <v>0</v>
          </cell>
          <cell r="M232">
            <v>1418245.05</v>
          </cell>
          <cell r="N232">
            <v>1377643.8</v>
          </cell>
          <cell r="O232">
            <v>1377643.8</v>
          </cell>
        </row>
        <row r="233">
          <cell r="A233" t="str">
            <v>001А1913</v>
          </cell>
          <cell r="B233" t="str">
            <v>01.01.2019</v>
          </cell>
          <cell r="C233" t="str">
            <v>2200</v>
          </cell>
          <cell r="D233" t="str">
            <v>УФК по Хабаровскому краю</v>
          </cell>
          <cell r="E233" t="str">
            <v>Прочая закупка товаров, работ и услуг</v>
          </cell>
          <cell r="F233" t="str">
            <v>001А1913</v>
          </cell>
          <cell r="G233" t="str">
            <v>096</v>
          </cell>
          <cell r="H233" t="str">
            <v>0401</v>
          </cell>
          <cell r="I233" t="str">
            <v>2330190019</v>
          </cell>
          <cell r="J233" t="str">
            <v>244</v>
          </cell>
          <cell r="K233">
            <v>17806322.5</v>
          </cell>
          <cell r="L233">
            <v>0</v>
          </cell>
          <cell r="M233">
            <v>17806322.5</v>
          </cell>
          <cell r="N233">
            <v>17659330.719999999</v>
          </cell>
          <cell r="O233">
            <v>17659330.719999999</v>
          </cell>
        </row>
        <row r="234">
          <cell r="A234" t="str">
            <v>001А1913</v>
          </cell>
          <cell r="B234" t="str">
            <v>01.01.2019</v>
          </cell>
          <cell r="C234" t="str">
            <v>2200</v>
          </cell>
          <cell r="D234" t="str">
            <v>УФК по Хабаровскому краю</v>
          </cell>
          <cell r="E234" t="str">
            <v>Исполнение судебных актов Российской Федерации и мировых соглашений по возмещению причиненного вреда</v>
          </cell>
          <cell r="F234" t="str">
            <v>001А1913</v>
          </cell>
          <cell r="G234" t="str">
            <v>096</v>
          </cell>
          <cell r="H234" t="str">
            <v>0401</v>
          </cell>
          <cell r="I234" t="str">
            <v>2330190019</v>
          </cell>
          <cell r="J234" t="str">
            <v>831</v>
          </cell>
          <cell r="K234">
            <v>95000</v>
          </cell>
          <cell r="L234">
            <v>0</v>
          </cell>
          <cell r="M234">
            <v>95000</v>
          </cell>
          <cell r="N234">
            <v>95000</v>
          </cell>
          <cell r="O234">
            <v>95000</v>
          </cell>
        </row>
        <row r="235">
          <cell r="A235" t="str">
            <v>001А1913</v>
          </cell>
          <cell r="B235" t="str">
            <v>01.01.2019</v>
          </cell>
          <cell r="C235" t="str">
            <v>2200</v>
          </cell>
          <cell r="D235" t="str">
            <v>УФК по Хабаровскому краю</v>
          </cell>
          <cell r="E235" t="str">
            <v>Уплата налога на имущество организаций и земельного налога</v>
          </cell>
          <cell r="F235" t="str">
            <v>001А1913</v>
          </cell>
          <cell r="G235" t="str">
            <v>096</v>
          </cell>
          <cell r="H235" t="str">
            <v>0401</v>
          </cell>
          <cell r="I235" t="str">
            <v>2330190019</v>
          </cell>
          <cell r="J235" t="str">
            <v>851</v>
          </cell>
          <cell r="K235">
            <v>11000</v>
          </cell>
          <cell r="L235">
            <v>0</v>
          </cell>
          <cell r="M235">
            <v>11000</v>
          </cell>
          <cell r="N235">
            <v>9197</v>
          </cell>
          <cell r="O235">
            <v>9197</v>
          </cell>
        </row>
        <row r="236">
          <cell r="A236" t="str">
            <v>001А1913</v>
          </cell>
          <cell r="B236" t="str">
            <v>01.01.2019</v>
          </cell>
          <cell r="C236" t="str">
            <v>2200</v>
          </cell>
          <cell r="D236" t="str">
            <v>УФК по Хабаровскому краю</v>
          </cell>
          <cell r="E236" t="str">
            <v>Уплата прочих налогов, сборов</v>
          </cell>
          <cell r="F236" t="str">
            <v>001А1913</v>
          </cell>
          <cell r="G236" t="str">
            <v>096</v>
          </cell>
          <cell r="H236" t="str">
            <v>0401</v>
          </cell>
          <cell r="I236" t="str">
            <v>2330190019</v>
          </cell>
          <cell r="J236" t="str">
            <v>852</v>
          </cell>
          <cell r="K236">
            <v>28900</v>
          </cell>
          <cell r="L236">
            <v>0</v>
          </cell>
          <cell r="M236">
            <v>28900</v>
          </cell>
          <cell r="N236">
            <v>28900</v>
          </cell>
          <cell r="O236">
            <v>28900</v>
          </cell>
        </row>
        <row r="237">
          <cell r="A237" t="str">
            <v>001А1913</v>
          </cell>
          <cell r="B237" t="str">
            <v>01.01.2019</v>
          </cell>
          <cell r="C237" t="str">
            <v>2200</v>
          </cell>
          <cell r="D237" t="str">
            <v>УФК по Хабаровскому краю</v>
          </cell>
          <cell r="E237" t="str">
            <v>Иные выплаты персоналу государственных (муниципальных) органов, за исключением фонда оплаты труда</v>
          </cell>
          <cell r="F237" t="str">
            <v>001А1913</v>
          </cell>
          <cell r="G237" t="str">
            <v>096</v>
          </cell>
          <cell r="H237" t="str">
            <v>0401</v>
          </cell>
          <cell r="I237" t="str">
            <v>2330193969</v>
          </cell>
          <cell r="J237" t="str">
            <v>122</v>
          </cell>
          <cell r="K237">
            <v>1400</v>
          </cell>
          <cell r="L237">
            <v>0</v>
          </cell>
          <cell r="M237">
            <v>1400</v>
          </cell>
          <cell r="N237">
            <v>526</v>
          </cell>
          <cell r="O237">
            <v>526</v>
          </cell>
        </row>
        <row r="238">
          <cell r="A238" t="str">
            <v>001А1913</v>
          </cell>
          <cell r="B238" t="str">
            <v>01.01.2019</v>
          </cell>
          <cell r="C238" t="str">
            <v>2200</v>
          </cell>
          <cell r="D238" t="str">
            <v>УФК по Хабаровскому краю</v>
          </cell>
          <cell r="E238" t="str">
            <v>Иные выплаты персоналу государственных (муниципальных) органов, за исключением фонда оплаты труда</v>
          </cell>
          <cell r="F238" t="str">
            <v>001А1913</v>
          </cell>
          <cell r="G238" t="str">
            <v>096</v>
          </cell>
          <cell r="H238" t="str">
            <v>0401</v>
          </cell>
          <cell r="I238" t="str">
            <v>2330193987</v>
          </cell>
          <cell r="J238" t="str">
            <v>122</v>
          </cell>
          <cell r="K238">
            <v>621500</v>
          </cell>
          <cell r="L238">
            <v>0</v>
          </cell>
          <cell r="M238">
            <v>621500</v>
          </cell>
          <cell r="N238">
            <v>447244.63</v>
          </cell>
          <cell r="O238">
            <v>447244.63</v>
          </cell>
        </row>
        <row r="239">
          <cell r="A239" t="str">
            <v>001А1913</v>
          </cell>
          <cell r="B239" t="str">
            <v>01.01.2019</v>
          </cell>
          <cell r="C239" t="str">
            <v>2200</v>
          </cell>
          <cell r="D239" t="str">
            <v>УФК по Хабаровскому краю</v>
          </cell>
          <cell r="E239" t="str">
            <v>Прочая закупка товаров, работ и услуг</v>
          </cell>
          <cell r="F239" t="str">
            <v>001А1913</v>
          </cell>
          <cell r="G239" t="str">
            <v>096</v>
          </cell>
          <cell r="H239" t="str">
            <v>0705</v>
          </cell>
          <cell r="I239" t="str">
            <v>2330190019</v>
          </cell>
          <cell r="J239" t="str">
            <v>244</v>
          </cell>
          <cell r="K239">
            <v>118400</v>
          </cell>
          <cell r="L239">
            <v>0</v>
          </cell>
          <cell r="M239">
            <v>118400</v>
          </cell>
          <cell r="N239">
            <v>118400</v>
          </cell>
          <cell r="O239">
            <v>118400</v>
          </cell>
        </row>
        <row r="240">
          <cell r="A240" t="str">
            <v>001А1913</v>
          </cell>
          <cell r="B240" t="str">
            <v>01.01.2019</v>
          </cell>
          <cell r="C240" t="str">
            <v>2200</v>
          </cell>
          <cell r="D240" t="str">
            <v>УФК по Хабаровскому краю</v>
          </cell>
          <cell r="E240" t="str">
            <v>Прочая закупка товаров, работ и услуг</v>
          </cell>
          <cell r="F240" t="str">
            <v>001А1913</v>
          </cell>
          <cell r="G240" t="str">
            <v>096</v>
          </cell>
          <cell r="H240" t="str">
            <v>0705</v>
          </cell>
          <cell r="I240" t="str">
            <v>2330192040</v>
          </cell>
          <cell r="J240" t="str">
            <v>244</v>
          </cell>
          <cell r="K240">
            <v>14515.2</v>
          </cell>
          <cell r="L240">
            <v>0</v>
          </cell>
          <cell r="M240">
            <v>14515.2</v>
          </cell>
          <cell r="N240">
            <v>14515.2</v>
          </cell>
          <cell r="O240">
            <v>14515.2</v>
          </cell>
        </row>
        <row r="241">
          <cell r="A241" t="str">
            <v>001А1914</v>
          </cell>
          <cell r="B241" t="str">
            <v>01.01.2019</v>
          </cell>
          <cell r="C241" t="str">
            <v>2300</v>
          </cell>
          <cell r="D241" t="str">
            <v>УФК по Амурской области</v>
          </cell>
          <cell r="E241" t="str">
            <v>Федеральная служба по надзору в сфере связи, информационных технологий и массовых коммуникаций</v>
          </cell>
          <cell r="F241" t="str">
            <v>001А1914</v>
          </cell>
          <cell r="G241" t="str">
            <v>096</v>
          </cell>
          <cell r="H241" t="str">
            <v/>
          </cell>
          <cell r="I241" t="str">
            <v/>
          </cell>
          <cell r="J241" t="str">
            <v/>
          </cell>
          <cell r="K241">
            <v>21515747.399999999</v>
          </cell>
          <cell r="L241">
            <v>0</v>
          </cell>
          <cell r="M241">
            <v>21515747.399999999</v>
          </cell>
          <cell r="N241">
            <v>21467663.02</v>
          </cell>
          <cell r="O241">
            <v>21467663.02</v>
          </cell>
        </row>
        <row r="242">
          <cell r="A242" t="str">
            <v>001А1914</v>
          </cell>
          <cell r="B242" t="str">
            <v>01.01.2019</v>
          </cell>
          <cell r="C242" t="str">
            <v>2300</v>
          </cell>
          <cell r="D242" t="str">
            <v>УФК по Амурской области</v>
          </cell>
          <cell r="E242" t="str">
            <v>Фонд оплаты труда государственных (муниципальных) органов</v>
          </cell>
          <cell r="F242" t="str">
            <v>001А1914</v>
          </cell>
          <cell r="G242" t="str">
            <v>096</v>
          </cell>
          <cell r="H242" t="str">
            <v>0401</v>
          </cell>
          <cell r="I242" t="str">
            <v>2330190012</v>
          </cell>
          <cell r="J242" t="str">
            <v>121</v>
          </cell>
          <cell r="K242">
            <v>12610700</v>
          </cell>
          <cell r="L242">
            <v>0</v>
          </cell>
          <cell r="M242">
            <v>12610700</v>
          </cell>
          <cell r="N242">
            <v>12610700</v>
          </cell>
          <cell r="O242">
            <v>12610700</v>
          </cell>
        </row>
        <row r="243">
          <cell r="A243" t="str">
            <v>001А1914</v>
          </cell>
          <cell r="B243" t="str">
            <v>01.01.2019</v>
          </cell>
          <cell r="C243" t="str">
            <v>2300</v>
          </cell>
          <cell r="D243" t="str">
            <v>УФК по Амурской области</v>
          </cell>
          <cell r="E24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3" t="str">
            <v>001А1914</v>
          </cell>
          <cell r="G243" t="str">
            <v>096</v>
          </cell>
          <cell r="H243" t="str">
            <v>0401</v>
          </cell>
          <cell r="I243" t="str">
            <v>2330190012</v>
          </cell>
          <cell r="J243" t="str">
            <v>129</v>
          </cell>
          <cell r="K243">
            <v>3728620</v>
          </cell>
          <cell r="L243">
            <v>0</v>
          </cell>
          <cell r="M243">
            <v>3728620</v>
          </cell>
          <cell r="N243">
            <v>3728213.8</v>
          </cell>
          <cell r="O243">
            <v>3728213.8</v>
          </cell>
        </row>
        <row r="244">
          <cell r="A244" t="str">
            <v>001А1914</v>
          </cell>
          <cell r="B244" t="str">
            <v>01.01.2019</v>
          </cell>
          <cell r="C244" t="str">
            <v>2300</v>
          </cell>
          <cell r="D244" t="str">
            <v>УФК по Амурской области</v>
          </cell>
          <cell r="E244" t="str">
            <v>Иные выплаты персоналу государственных (муниципальных) органов, за исключением фонда оплаты труда</v>
          </cell>
          <cell r="F244" t="str">
            <v>001А1914</v>
          </cell>
          <cell r="G244" t="str">
            <v>096</v>
          </cell>
          <cell r="H244" t="str">
            <v>0401</v>
          </cell>
          <cell r="I244" t="str">
            <v>2330190019</v>
          </cell>
          <cell r="J244" t="str">
            <v>122</v>
          </cell>
          <cell r="K244">
            <v>1000800</v>
          </cell>
          <cell r="L244">
            <v>0</v>
          </cell>
          <cell r="M244">
            <v>1000800</v>
          </cell>
          <cell r="N244">
            <v>1000707.55</v>
          </cell>
          <cell r="O244">
            <v>1000707.55</v>
          </cell>
        </row>
        <row r="245">
          <cell r="A245" t="str">
            <v>001А1914</v>
          </cell>
          <cell r="B245" t="str">
            <v>01.01.2019</v>
          </cell>
          <cell r="C245" t="str">
            <v>2300</v>
          </cell>
          <cell r="D245" t="str">
            <v>УФК по Амурской области</v>
          </cell>
          <cell r="E245" t="str">
            <v>Закупка товаров, работ, услуг в сфере информационно-коммуникационных технологий</v>
          </cell>
          <cell r="F245" t="str">
            <v>001А1914</v>
          </cell>
          <cell r="G245" t="str">
            <v>096</v>
          </cell>
          <cell r="H245" t="str">
            <v>0401</v>
          </cell>
          <cell r="I245" t="str">
            <v>2330190019</v>
          </cell>
          <cell r="J245" t="str">
            <v>242</v>
          </cell>
          <cell r="K245">
            <v>382100</v>
          </cell>
          <cell r="L245">
            <v>0</v>
          </cell>
          <cell r="M245">
            <v>382100</v>
          </cell>
          <cell r="N245">
            <v>364640.97</v>
          </cell>
          <cell r="O245">
            <v>364640.97</v>
          </cell>
        </row>
        <row r="246">
          <cell r="A246" t="str">
            <v>001А1914</v>
          </cell>
          <cell r="B246" t="str">
            <v>01.01.2019</v>
          </cell>
          <cell r="C246" t="str">
            <v>2300</v>
          </cell>
          <cell r="D246" t="str">
            <v>УФК по Амурской области</v>
          </cell>
          <cell r="E246" t="str">
            <v>Прочая закупка товаров, работ и услуг</v>
          </cell>
          <cell r="F246" t="str">
            <v>001А1914</v>
          </cell>
          <cell r="G246" t="str">
            <v>096</v>
          </cell>
          <cell r="H246" t="str">
            <v>0401</v>
          </cell>
          <cell r="I246" t="str">
            <v>2330190019</v>
          </cell>
          <cell r="J246" t="str">
            <v>244</v>
          </cell>
          <cell r="K246">
            <v>3654569</v>
          </cell>
          <cell r="L246">
            <v>0</v>
          </cell>
          <cell r="M246">
            <v>3654569</v>
          </cell>
          <cell r="N246">
            <v>3636705</v>
          </cell>
          <cell r="O246">
            <v>3636705</v>
          </cell>
        </row>
        <row r="247">
          <cell r="A247" t="str">
            <v>001А1914</v>
          </cell>
          <cell r="B247" t="str">
            <v>01.01.2019</v>
          </cell>
          <cell r="C247" t="str">
            <v>2300</v>
          </cell>
          <cell r="D247" t="str">
            <v>УФК по Амурской области</v>
          </cell>
          <cell r="E247" t="str">
            <v>Уплата налога на имущество организаций и земельного налога</v>
          </cell>
          <cell r="F247" t="str">
            <v>001А1914</v>
          </cell>
          <cell r="G247" t="str">
            <v>096</v>
          </cell>
          <cell r="H247" t="str">
            <v>0401</v>
          </cell>
          <cell r="I247" t="str">
            <v>2330190019</v>
          </cell>
          <cell r="J247" t="str">
            <v>851</v>
          </cell>
          <cell r="K247">
            <v>48500</v>
          </cell>
          <cell r="L247">
            <v>0</v>
          </cell>
          <cell r="M247">
            <v>48500</v>
          </cell>
          <cell r="N247">
            <v>41104</v>
          </cell>
          <cell r="O247">
            <v>41104</v>
          </cell>
        </row>
        <row r="248">
          <cell r="A248" t="str">
            <v>001А1914</v>
          </cell>
          <cell r="B248" t="str">
            <v>01.01.2019</v>
          </cell>
          <cell r="C248" t="str">
            <v>2300</v>
          </cell>
          <cell r="D248" t="str">
            <v>УФК по Амурской области</v>
          </cell>
          <cell r="E248" t="str">
            <v>Уплата прочих налогов, сборов</v>
          </cell>
          <cell r="F248" t="str">
            <v>001А1914</v>
          </cell>
          <cell r="G248" t="str">
            <v>096</v>
          </cell>
          <cell r="H248" t="str">
            <v>0401</v>
          </cell>
          <cell r="I248" t="str">
            <v>2330190019</v>
          </cell>
          <cell r="J248" t="str">
            <v>852</v>
          </cell>
          <cell r="K248">
            <v>9000</v>
          </cell>
          <cell r="L248">
            <v>0</v>
          </cell>
          <cell r="M248">
            <v>9000</v>
          </cell>
          <cell r="N248">
            <v>8736</v>
          </cell>
          <cell r="O248">
            <v>8736</v>
          </cell>
        </row>
        <row r="249">
          <cell r="A249" t="str">
            <v>001А1914</v>
          </cell>
          <cell r="B249" t="str">
            <v>01.01.2019</v>
          </cell>
          <cell r="C249" t="str">
            <v>2300</v>
          </cell>
          <cell r="D249" t="str">
            <v>УФК по Амурской области</v>
          </cell>
          <cell r="E249" t="str">
            <v>Уплата иных платежей</v>
          </cell>
          <cell r="F249" t="str">
            <v>001А1914</v>
          </cell>
          <cell r="G249" t="str">
            <v>096</v>
          </cell>
          <cell r="H249" t="str">
            <v>0401</v>
          </cell>
          <cell r="I249" t="str">
            <v>2330190019</v>
          </cell>
          <cell r="J249" t="str">
            <v>853</v>
          </cell>
          <cell r="K249">
            <v>1000</v>
          </cell>
          <cell r="L249">
            <v>0</v>
          </cell>
          <cell r="M249">
            <v>1000</v>
          </cell>
          <cell r="N249">
            <v>297.3</v>
          </cell>
          <cell r="O249">
            <v>297.3</v>
          </cell>
        </row>
        <row r="250">
          <cell r="A250" t="str">
            <v>001А1914</v>
          </cell>
          <cell r="B250" t="str">
            <v>01.01.2019</v>
          </cell>
          <cell r="C250" t="str">
            <v>2300</v>
          </cell>
          <cell r="D250" t="str">
            <v>УФК по Амурской области</v>
          </cell>
          <cell r="E250" t="str">
            <v>Иные выплаты персоналу государственных (муниципальных) органов, за исключением фонда оплаты труда</v>
          </cell>
          <cell r="F250" t="str">
            <v>001А1914</v>
          </cell>
          <cell r="G250" t="str">
            <v>096</v>
          </cell>
          <cell r="H250" t="str">
            <v>0401</v>
          </cell>
          <cell r="I250" t="str">
            <v>2330193969</v>
          </cell>
          <cell r="J250" t="str">
            <v>122</v>
          </cell>
          <cell r="K250">
            <v>720</v>
          </cell>
          <cell r="L250">
            <v>0</v>
          </cell>
          <cell r="M250">
            <v>720</v>
          </cell>
          <cell r="N250">
            <v>720</v>
          </cell>
          <cell r="O250">
            <v>720</v>
          </cell>
        </row>
        <row r="251">
          <cell r="A251" t="str">
            <v>001А1914</v>
          </cell>
          <cell r="B251" t="str">
            <v>01.01.2019</v>
          </cell>
          <cell r="C251" t="str">
            <v>2300</v>
          </cell>
          <cell r="D251" t="str">
            <v>УФК по Амурской области</v>
          </cell>
          <cell r="E251" t="str">
            <v>Прочая закупка товаров, работ и услуг</v>
          </cell>
          <cell r="F251" t="str">
            <v>001А1914</v>
          </cell>
          <cell r="G251" t="str">
            <v>096</v>
          </cell>
          <cell r="H251" t="str">
            <v>0705</v>
          </cell>
          <cell r="I251" t="str">
            <v>2330190019</v>
          </cell>
          <cell r="J251" t="str">
            <v>244</v>
          </cell>
          <cell r="K251">
            <v>74900</v>
          </cell>
          <cell r="L251">
            <v>0</v>
          </cell>
          <cell r="M251">
            <v>74900</v>
          </cell>
          <cell r="N251">
            <v>71000</v>
          </cell>
          <cell r="O251">
            <v>71000</v>
          </cell>
        </row>
        <row r="252">
          <cell r="A252" t="str">
            <v>001А1914</v>
          </cell>
          <cell r="B252" t="str">
            <v>01.01.2019</v>
          </cell>
          <cell r="C252" t="str">
            <v>2300</v>
          </cell>
          <cell r="D252" t="str">
            <v>УФК по Амурской области</v>
          </cell>
          <cell r="E252" t="str">
            <v>Прочая закупка товаров, работ и услуг</v>
          </cell>
          <cell r="F252" t="str">
            <v>001А1914</v>
          </cell>
          <cell r="G252" t="str">
            <v>096</v>
          </cell>
          <cell r="H252" t="str">
            <v>0705</v>
          </cell>
          <cell r="I252" t="str">
            <v>2330192040</v>
          </cell>
          <cell r="J252" t="str">
            <v>244</v>
          </cell>
          <cell r="K252">
            <v>4838.3999999999996</v>
          </cell>
          <cell r="L252">
            <v>0</v>
          </cell>
          <cell r="M252">
            <v>4838.3999999999996</v>
          </cell>
          <cell r="N252">
            <v>4838.3999999999996</v>
          </cell>
          <cell r="O252">
            <v>4838.3999999999996</v>
          </cell>
        </row>
        <row r="253">
          <cell r="A253" t="str">
            <v>001А1915</v>
          </cell>
          <cell r="B253" t="str">
            <v>01.01.2019</v>
          </cell>
          <cell r="C253" t="str">
            <v>2400</v>
          </cell>
          <cell r="D253" t="str">
            <v>УФК по Архангельской области и Ненецкому автономному округу</v>
          </cell>
          <cell r="E253" t="str">
            <v>Федеральная служба по надзору в сфере связи, информационных технологий и массовых коммуникаций</v>
          </cell>
          <cell r="F253" t="str">
            <v>001А1915</v>
          </cell>
          <cell r="G253" t="str">
            <v>096</v>
          </cell>
          <cell r="H253" t="str">
            <v/>
          </cell>
          <cell r="I253" t="str">
            <v/>
          </cell>
          <cell r="J253" t="str">
            <v/>
          </cell>
          <cell r="K253">
            <v>44353295</v>
          </cell>
          <cell r="L253">
            <v>0</v>
          </cell>
          <cell r="M253">
            <v>44353295</v>
          </cell>
          <cell r="N253">
            <v>44265946.93</v>
          </cell>
          <cell r="O253">
            <v>44265946.93</v>
          </cell>
        </row>
        <row r="254">
          <cell r="A254" t="str">
            <v>001А1915</v>
          </cell>
          <cell r="B254" t="str">
            <v>01.01.2019</v>
          </cell>
          <cell r="C254" t="str">
            <v>2400</v>
          </cell>
          <cell r="D254" t="str">
            <v>УФК по Архангельской области и Ненецкому автономному округу</v>
          </cell>
          <cell r="E254" t="str">
            <v>Фонд оплаты труда государственных (муниципальных) органов</v>
          </cell>
          <cell r="F254" t="str">
            <v>001А1915</v>
          </cell>
          <cell r="G254" t="str">
            <v>096</v>
          </cell>
          <cell r="H254" t="str">
            <v>0401</v>
          </cell>
          <cell r="I254" t="str">
            <v>2330190012</v>
          </cell>
          <cell r="J254" t="str">
            <v>121</v>
          </cell>
          <cell r="K254">
            <v>24788066</v>
          </cell>
          <cell r="L254">
            <v>0</v>
          </cell>
          <cell r="M254">
            <v>24788066</v>
          </cell>
          <cell r="N254">
            <v>24788066</v>
          </cell>
          <cell r="O254">
            <v>24788066</v>
          </cell>
        </row>
        <row r="255">
          <cell r="A255" t="str">
            <v>001А1915</v>
          </cell>
          <cell r="B255" t="str">
            <v>01.01.2019</v>
          </cell>
          <cell r="C255" t="str">
            <v>2400</v>
          </cell>
          <cell r="D255" t="str">
            <v>УФК по Архангельской области и Ненецкому автономному округу</v>
          </cell>
          <cell r="E25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55" t="str">
            <v>001А1915</v>
          </cell>
          <cell r="G255" t="str">
            <v>096</v>
          </cell>
          <cell r="H255" t="str">
            <v>0401</v>
          </cell>
          <cell r="I255" t="str">
            <v>2330190012</v>
          </cell>
          <cell r="J255" t="str">
            <v>129</v>
          </cell>
          <cell r="K255">
            <v>7321462</v>
          </cell>
          <cell r="L255">
            <v>0</v>
          </cell>
          <cell r="M255">
            <v>7321462</v>
          </cell>
          <cell r="N255">
            <v>7273972.6799999997</v>
          </cell>
          <cell r="O255">
            <v>7273972.6799999997</v>
          </cell>
        </row>
        <row r="256">
          <cell r="A256" t="str">
            <v>001А1915</v>
          </cell>
          <cell r="B256" t="str">
            <v>01.01.2019</v>
          </cell>
          <cell r="C256" t="str">
            <v>2400</v>
          </cell>
          <cell r="D256" t="str">
            <v>УФК по Архангельской области и Ненецкому автономному округу</v>
          </cell>
          <cell r="E256" t="str">
            <v>Иные выплаты персоналу государственных (муниципальных) органов, за исключением фонда оплаты труда</v>
          </cell>
          <cell r="F256" t="str">
            <v>001А1915</v>
          </cell>
          <cell r="G256" t="str">
            <v>096</v>
          </cell>
          <cell r="H256" t="str">
            <v>0401</v>
          </cell>
          <cell r="I256" t="str">
            <v>2330190019</v>
          </cell>
          <cell r="J256" t="str">
            <v>122</v>
          </cell>
          <cell r="K256">
            <v>1200000</v>
          </cell>
          <cell r="L256">
            <v>0</v>
          </cell>
          <cell r="M256">
            <v>1200000</v>
          </cell>
          <cell r="N256">
            <v>1199994.8799999999</v>
          </cell>
          <cell r="O256">
            <v>1199994.8799999999</v>
          </cell>
        </row>
        <row r="257">
          <cell r="A257" t="str">
            <v>001А1915</v>
          </cell>
          <cell r="B257" t="str">
            <v>01.01.2019</v>
          </cell>
          <cell r="C257" t="str">
            <v>2400</v>
          </cell>
          <cell r="D257" t="str">
            <v>УФК по Архангельской области и Ненецкому автономному округу</v>
          </cell>
          <cell r="E257" t="str">
            <v>Закупка товаров, работ, услуг в сфере информационно-коммуникационных технологий</v>
          </cell>
          <cell r="F257" t="str">
            <v>001А1915</v>
          </cell>
          <cell r="G257" t="str">
            <v>096</v>
          </cell>
          <cell r="H257" t="str">
            <v>0401</v>
          </cell>
          <cell r="I257" t="str">
            <v>2330190019</v>
          </cell>
          <cell r="J257" t="str">
            <v>242</v>
          </cell>
          <cell r="K257">
            <v>955200</v>
          </cell>
          <cell r="L257">
            <v>0</v>
          </cell>
          <cell r="M257">
            <v>955200</v>
          </cell>
          <cell r="N257">
            <v>955200</v>
          </cell>
          <cell r="O257">
            <v>955200</v>
          </cell>
        </row>
        <row r="258">
          <cell r="A258" t="str">
            <v>001А1915</v>
          </cell>
          <cell r="B258" t="str">
            <v>01.01.2019</v>
          </cell>
          <cell r="C258" t="str">
            <v>2400</v>
          </cell>
          <cell r="D258" t="str">
            <v>УФК по Архангельской области и Ненецкому автономному округу</v>
          </cell>
          <cell r="E258" t="str">
            <v>Прочая закупка товаров, работ и услуг</v>
          </cell>
          <cell r="F258" t="str">
            <v>001А1915</v>
          </cell>
          <cell r="G258" t="str">
            <v>096</v>
          </cell>
          <cell r="H258" t="str">
            <v>0401</v>
          </cell>
          <cell r="I258" t="str">
            <v>2330190019</v>
          </cell>
          <cell r="J258" t="str">
            <v>244</v>
          </cell>
          <cell r="K258">
            <v>9442348</v>
          </cell>
          <cell r="L258">
            <v>0</v>
          </cell>
          <cell r="M258">
            <v>9442348</v>
          </cell>
          <cell r="N258">
            <v>9402699.7699999996</v>
          </cell>
          <cell r="O258">
            <v>9402699.7699999996</v>
          </cell>
        </row>
        <row r="259">
          <cell r="A259" t="str">
            <v>001А1915</v>
          </cell>
          <cell r="B259" t="str">
            <v>01.01.2019</v>
          </cell>
          <cell r="C259" t="str">
            <v>2400</v>
          </cell>
          <cell r="D259" t="str">
            <v>УФК по Архангельской области и Ненецкому автономному округу</v>
          </cell>
          <cell r="E259" t="str">
            <v>Уплата налога на имущество организаций и земельного налога</v>
          </cell>
          <cell r="F259" t="str">
            <v>001А1915</v>
          </cell>
          <cell r="G259" t="str">
            <v>096</v>
          </cell>
          <cell r="H259" t="str">
            <v>0401</v>
          </cell>
          <cell r="I259" t="str">
            <v>2330190019</v>
          </cell>
          <cell r="J259" t="str">
            <v>851</v>
          </cell>
          <cell r="K259">
            <v>5710</v>
          </cell>
          <cell r="L259">
            <v>0</v>
          </cell>
          <cell r="M259">
            <v>5710</v>
          </cell>
          <cell r="N259">
            <v>5710</v>
          </cell>
          <cell r="O259">
            <v>5710</v>
          </cell>
        </row>
        <row r="260">
          <cell r="A260" t="str">
            <v>001А1915</v>
          </cell>
          <cell r="B260" t="str">
            <v>01.01.2019</v>
          </cell>
          <cell r="C260" t="str">
            <v>2400</v>
          </cell>
          <cell r="D260" t="str">
            <v>УФК по Архангельской области и Ненецкому автономному округу</v>
          </cell>
          <cell r="E260" t="str">
            <v>Уплата прочих налогов, сборов</v>
          </cell>
          <cell r="F260" t="str">
            <v>001А1915</v>
          </cell>
          <cell r="G260" t="str">
            <v>096</v>
          </cell>
          <cell r="H260" t="str">
            <v>0401</v>
          </cell>
          <cell r="I260" t="str">
            <v>2330190019</v>
          </cell>
          <cell r="J260" t="str">
            <v>852</v>
          </cell>
          <cell r="K260">
            <v>19400</v>
          </cell>
          <cell r="L260">
            <v>0</v>
          </cell>
          <cell r="M260">
            <v>19400</v>
          </cell>
          <cell r="N260">
            <v>19400</v>
          </cell>
          <cell r="O260">
            <v>19400</v>
          </cell>
        </row>
        <row r="261">
          <cell r="A261" t="str">
            <v>001А1915</v>
          </cell>
          <cell r="B261" t="str">
            <v>01.01.2019</v>
          </cell>
          <cell r="C261" t="str">
            <v>2400</v>
          </cell>
          <cell r="D261" t="str">
            <v>УФК по Архангельской области и Ненецкому автономному округу</v>
          </cell>
          <cell r="E261" t="str">
            <v>Уплата иных платежей</v>
          </cell>
          <cell r="F261" t="str">
            <v>001А1915</v>
          </cell>
          <cell r="G261" t="str">
            <v>096</v>
          </cell>
          <cell r="H261" t="str">
            <v>0401</v>
          </cell>
          <cell r="I261" t="str">
            <v>2330190019</v>
          </cell>
          <cell r="J261" t="str">
            <v>853</v>
          </cell>
          <cell r="K261">
            <v>3700</v>
          </cell>
          <cell r="L261">
            <v>0</v>
          </cell>
          <cell r="M261">
            <v>3700</v>
          </cell>
          <cell r="N261">
            <v>3700</v>
          </cell>
          <cell r="O261">
            <v>3700</v>
          </cell>
        </row>
        <row r="262">
          <cell r="A262" t="str">
            <v>001А1915</v>
          </cell>
          <cell r="B262" t="str">
            <v>01.01.2019</v>
          </cell>
          <cell r="C262" t="str">
            <v>2400</v>
          </cell>
          <cell r="D262" t="str">
            <v>УФК по Архангельской области и Ненецкому автономному округу</v>
          </cell>
          <cell r="E262" t="str">
            <v>Иные выплаты персоналу государственных (муниципальных) органов, за исключением фонда оплаты труда</v>
          </cell>
          <cell r="F262" t="str">
            <v>001А1915</v>
          </cell>
          <cell r="G262" t="str">
            <v>096</v>
          </cell>
          <cell r="H262" t="str">
            <v>0401</v>
          </cell>
          <cell r="I262" t="str">
            <v>2330193969</v>
          </cell>
          <cell r="J262" t="str">
            <v>122</v>
          </cell>
          <cell r="K262">
            <v>1300</v>
          </cell>
          <cell r="L262">
            <v>0</v>
          </cell>
          <cell r="M262">
            <v>1300</v>
          </cell>
          <cell r="N262">
            <v>1095.5</v>
          </cell>
          <cell r="O262">
            <v>1095.5</v>
          </cell>
        </row>
        <row r="263">
          <cell r="A263" t="str">
            <v>001А1915</v>
          </cell>
          <cell r="B263" t="str">
            <v>01.01.2019</v>
          </cell>
          <cell r="C263" t="str">
            <v>2400</v>
          </cell>
          <cell r="D263" t="str">
            <v>УФК по Архангельской области и Ненецкому автономному округу</v>
          </cell>
          <cell r="E263" t="str">
            <v>Иные выплаты персоналу государственных (муниципальных) органов, за исключением фонда оплаты труда</v>
          </cell>
          <cell r="F263" t="str">
            <v>001А1915</v>
          </cell>
          <cell r="G263" t="str">
            <v>096</v>
          </cell>
          <cell r="H263" t="str">
            <v>0401</v>
          </cell>
          <cell r="I263" t="str">
            <v>2330193987</v>
          </cell>
          <cell r="J263" t="str">
            <v>122</v>
          </cell>
          <cell r="K263">
            <v>551009</v>
          </cell>
          <cell r="L263">
            <v>0</v>
          </cell>
          <cell r="M263">
            <v>551009</v>
          </cell>
          <cell r="N263">
            <v>551008.1</v>
          </cell>
          <cell r="O263">
            <v>551008.1</v>
          </cell>
        </row>
        <row r="264">
          <cell r="A264" t="str">
            <v>001А1915</v>
          </cell>
          <cell r="B264" t="str">
            <v>01.01.2019</v>
          </cell>
          <cell r="C264" t="str">
            <v>2400</v>
          </cell>
          <cell r="D264" t="str">
            <v>УФК по Архангельской области и Ненецкому автономному округу</v>
          </cell>
          <cell r="E264" t="str">
            <v>Прочая закупка товаров, работ и услуг</v>
          </cell>
          <cell r="F264" t="str">
            <v>001А1915</v>
          </cell>
          <cell r="G264" t="str">
            <v>096</v>
          </cell>
          <cell r="H264" t="str">
            <v>0705</v>
          </cell>
          <cell r="I264" t="str">
            <v>2330190019</v>
          </cell>
          <cell r="J264" t="str">
            <v>244</v>
          </cell>
          <cell r="K264">
            <v>65100</v>
          </cell>
          <cell r="L264">
            <v>0</v>
          </cell>
          <cell r="M264">
            <v>65100</v>
          </cell>
          <cell r="N264">
            <v>65100</v>
          </cell>
          <cell r="O264">
            <v>65100</v>
          </cell>
        </row>
        <row r="265">
          <cell r="A265" t="str">
            <v>001А1916</v>
          </cell>
          <cell r="B265" t="str">
            <v>01.01.2019</v>
          </cell>
          <cell r="C265" t="str">
            <v>2500</v>
          </cell>
          <cell r="D265" t="str">
            <v>УФК по Астраханской области</v>
          </cell>
          <cell r="E265" t="str">
            <v>Федеральная служба по надзору в сфере связи, информационных технологий и массовых коммуникаций</v>
          </cell>
          <cell r="F265" t="str">
            <v>001А1916</v>
          </cell>
          <cell r="G265" t="str">
            <v>096</v>
          </cell>
          <cell r="H265" t="str">
            <v/>
          </cell>
          <cell r="I265" t="str">
            <v/>
          </cell>
          <cell r="J265" t="str">
            <v/>
          </cell>
          <cell r="K265">
            <v>16689113</v>
          </cell>
          <cell r="L265">
            <v>0</v>
          </cell>
          <cell r="M265">
            <v>16689113</v>
          </cell>
          <cell r="N265">
            <v>16645790.32</v>
          </cell>
          <cell r="O265">
            <v>16645790.32</v>
          </cell>
        </row>
        <row r="266">
          <cell r="A266" t="str">
            <v>001А1916</v>
          </cell>
          <cell r="B266" t="str">
            <v>01.01.2019</v>
          </cell>
          <cell r="C266" t="str">
            <v>2500</v>
          </cell>
          <cell r="D266" t="str">
            <v>УФК по Астраханской области</v>
          </cell>
          <cell r="E266" t="str">
            <v>Фонд оплаты труда государственных (муниципальных) органов</v>
          </cell>
          <cell r="F266" t="str">
            <v>001А1916</v>
          </cell>
          <cell r="G266" t="str">
            <v>096</v>
          </cell>
          <cell r="H266" t="str">
            <v>0401</v>
          </cell>
          <cell r="I266" t="str">
            <v>2330190012</v>
          </cell>
          <cell r="J266" t="str">
            <v>121</v>
          </cell>
          <cell r="K266">
            <v>8543300</v>
          </cell>
          <cell r="L266">
            <v>0</v>
          </cell>
          <cell r="M266">
            <v>8543300</v>
          </cell>
          <cell r="N266">
            <v>8543300</v>
          </cell>
          <cell r="O266">
            <v>8543300</v>
          </cell>
        </row>
        <row r="267">
          <cell r="A267" t="str">
            <v>001А1916</v>
          </cell>
          <cell r="B267" t="str">
            <v>01.01.2019</v>
          </cell>
          <cell r="C267" t="str">
            <v>2500</v>
          </cell>
          <cell r="D267" t="str">
            <v>УФК по Астраханской области</v>
          </cell>
          <cell r="E2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67" t="str">
            <v>001А1916</v>
          </cell>
          <cell r="G267" t="str">
            <v>096</v>
          </cell>
          <cell r="H267" t="str">
            <v>0401</v>
          </cell>
          <cell r="I267" t="str">
            <v>2330190012</v>
          </cell>
          <cell r="J267" t="str">
            <v>129</v>
          </cell>
          <cell r="K267">
            <v>2534180</v>
          </cell>
          <cell r="L267">
            <v>0</v>
          </cell>
          <cell r="M267">
            <v>2534180</v>
          </cell>
          <cell r="N267">
            <v>2531038.09</v>
          </cell>
          <cell r="O267">
            <v>2531038.09</v>
          </cell>
        </row>
        <row r="268">
          <cell r="A268" t="str">
            <v>001А1916</v>
          </cell>
          <cell r="B268" t="str">
            <v>01.01.2019</v>
          </cell>
          <cell r="C268" t="str">
            <v>2500</v>
          </cell>
          <cell r="D268" t="str">
            <v>УФК по Астраханской области</v>
          </cell>
          <cell r="E268" t="str">
            <v>Иные выплаты персоналу государственных (муниципальных) органов, за исключением фонда оплаты труда</v>
          </cell>
          <cell r="F268" t="str">
            <v>001А1916</v>
          </cell>
          <cell r="G268" t="str">
            <v>096</v>
          </cell>
          <cell r="H268" t="str">
            <v>0401</v>
          </cell>
          <cell r="I268" t="str">
            <v>2330190019</v>
          </cell>
          <cell r="J268" t="str">
            <v>122</v>
          </cell>
          <cell r="K268">
            <v>274950</v>
          </cell>
          <cell r="L268">
            <v>0</v>
          </cell>
          <cell r="M268">
            <v>274950</v>
          </cell>
          <cell r="N268">
            <v>255450.88</v>
          </cell>
          <cell r="O268">
            <v>255450.88</v>
          </cell>
        </row>
        <row r="269">
          <cell r="A269" t="str">
            <v>001А1916</v>
          </cell>
          <cell r="B269" t="str">
            <v>01.01.2019</v>
          </cell>
          <cell r="C269" t="str">
            <v>2500</v>
          </cell>
          <cell r="D269" t="str">
            <v>УФК по Астраханской области</v>
          </cell>
          <cell r="E269" t="str">
            <v>Закупка товаров, работ, услуг в сфере информационно-коммуникационных технологий</v>
          </cell>
          <cell r="F269" t="str">
            <v>001А1916</v>
          </cell>
          <cell r="G269" t="str">
            <v>096</v>
          </cell>
          <cell r="H269" t="str">
            <v>0401</v>
          </cell>
          <cell r="I269" t="str">
            <v>2330190019</v>
          </cell>
          <cell r="J269" t="str">
            <v>242</v>
          </cell>
          <cell r="K269">
            <v>494900</v>
          </cell>
          <cell r="L269">
            <v>0</v>
          </cell>
          <cell r="M269">
            <v>494900</v>
          </cell>
          <cell r="N269">
            <v>476125.83</v>
          </cell>
          <cell r="O269">
            <v>476125.83</v>
          </cell>
        </row>
        <row r="270">
          <cell r="A270" t="str">
            <v>001А1916</v>
          </cell>
          <cell r="B270" t="str">
            <v>01.01.2019</v>
          </cell>
          <cell r="C270" t="str">
            <v>2500</v>
          </cell>
          <cell r="D270" t="str">
            <v>УФК по Астраханской области</v>
          </cell>
          <cell r="E270" t="str">
            <v>Прочая закупка товаров, работ и услуг</v>
          </cell>
          <cell r="F270" t="str">
            <v>001А1916</v>
          </cell>
          <cell r="G270" t="str">
            <v>096</v>
          </cell>
          <cell r="H270" t="str">
            <v>0401</v>
          </cell>
          <cell r="I270" t="str">
            <v>2330190019</v>
          </cell>
          <cell r="J270" t="str">
            <v>244</v>
          </cell>
          <cell r="K270">
            <v>4756383</v>
          </cell>
          <cell r="L270">
            <v>0</v>
          </cell>
          <cell r="M270">
            <v>4756383</v>
          </cell>
          <cell r="N270">
            <v>4754490.5199999996</v>
          </cell>
          <cell r="O270">
            <v>4754490.5199999996</v>
          </cell>
        </row>
        <row r="271">
          <cell r="A271" t="str">
            <v>001А1916</v>
          </cell>
          <cell r="B271" t="str">
            <v>01.01.2019</v>
          </cell>
          <cell r="C271" t="str">
            <v>2500</v>
          </cell>
          <cell r="D271" t="str">
            <v>УФК по Астраханской области</v>
          </cell>
          <cell r="E271" t="str">
            <v>Уплата налога на имущество организаций и земельного налога</v>
          </cell>
          <cell r="F271" t="str">
            <v>001А1916</v>
          </cell>
          <cell r="G271" t="str">
            <v>096</v>
          </cell>
          <cell r="H271" t="str">
            <v>0401</v>
          </cell>
          <cell r="I271" t="str">
            <v>2330190019</v>
          </cell>
          <cell r="J271" t="str">
            <v>851</v>
          </cell>
          <cell r="K271">
            <v>700</v>
          </cell>
          <cell r="L271">
            <v>0</v>
          </cell>
          <cell r="M271">
            <v>700</v>
          </cell>
          <cell r="N271">
            <v>697</v>
          </cell>
          <cell r="O271">
            <v>697</v>
          </cell>
        </row>
        <row r="272">
          <cell r="A272" t="str">
            <v>001А1916</v>
          </cell>
          <cell r="B272" t="str">
            <v>01.01.2019</v>
          </cell>
          <cell r="C272" t="str">
            <v>2500</v>
          </cell>
          <cell r="D272" t="str">
            <v>УФК по Астраханской области</v>
          </cell>
          <cell r="E272" t="str">
            <v>Уплата прочих налогов, сборов</v>
          </cell>
          <cell r="F272" t="str">
            <v>001А1916</v>
          </cell>
          <cell r="G272" t="str">
            <v>096</v>
          </cell>
          <cell r="H272" t="str">
            <v>0401</v>
          </cell>
          <cell r="I272" t="str">
            <v>2330190019</v>
          </cell>
          <cell r="J272" t="str">
            <v>852</v>
          </cell>
          <cell r="K272">
            <v>11600</v>
          </cell>
          <cell r="L272">
            <v>0</v>
          </cell>
          <cell r="M272">
            <v>11600</v>
          </cell>
          <cell r="N272">
            <v>11588</v>
          </cell>
          <cell r="O272">
            <v>11588</v>
          </cell>
        </row>
        <row r="273">
          <cell r="A273" t="str">
            <v>001А1916</v>
          </cell>
          <cell r="B273" t="str">
            <v>01.01.2019</v>
          </cell>
          <cell r="C273" t="str">
            <v>2500</v>
          </cell>
          <cell r="D273" t="str">
            <v>УФК по Астраханской области</v>
          </cell>
          <cell r="E273" t="str">
            <v>Иные выплаты персоналу государственных (муниципальных) органов, за исключением фонда оплаты труда</v>
          </cell>
          <cell r="F273" t="str">
            <v>001А1916</v>
          </cell>
          <cell r="G273" t="str">
            <v>096</v>
          </cell>
          <cell r="H273" t="str">
            <v>0401</v>
          </cell>
          <cell r="I273" t="str">
            <v>2330193969</v>
          </cell>
          <cell r="J273" t="str">
            <v>122</v>
          </cell>
          <cell r="K273">
            <v>600</v>
          </cell>
          <cell r="L273">
            <v>0</v>
          </cell>
          <cell r="M273">
            <v>600</v>
          </cell>
          <cell r="N273">
            <v>600</v>
          </cell>
          <cell r="O273">
            <v>600</v>
          </cell>
        </row>
        <row r="274">
          <cell r="A274" t="str">
            <v>001А1916</v>
          </cell>
          <cell r="B274" t="str">
            <v>01.01.2019</v>
          </cell>
          <cell r="C274" t="str">
            <v>2500</v>
          </cell>
          <cell r="D274" t="str">
            <v>УФК по Астраханской области</v>
          </cell>
          <cell r="E274" t="str">
            <v>Прочая закупка товаров, работ и услуг</v>
          </cell>
          <cell r="F274" t="str">
            <v>001А1916</v>
          </cell>
          <cell r="G274" t="str">
            <v>096</v>
          </cell>
          <cell r="H274" t="str">
            <v>0705</v>
          </cell>
          <cell r="I274" t="str">
            <v>2330190019</v>
          </cell>
          <cell r="J274" t="str">
            <v>244</v>
          </cell>
          <cell r="K274">
            <v>72500</v>
          </cell>
          <cell r="L274">
            <v>0</v>
          </cell>
          <cell r="M274">
            <v>72500</v>
          </cell>
          <cell r="N274">
            <v>72500</v>
          </cell>
          <cell r="O274">
            <v>72500</v>
          </cell>
        </row>
        <row r="275">
          <cell r="A275" t="str">
            <v>001А1917</v>
          </cell>
          <cell r="B275" t="str">
            <v>01.01.2019</v>
          </cell>
          <cell r="C275" t="str">
            <v>2600</v>
          </cell>
          <cell r="D275" t="str">
            <v>УФК по Белгородской области</v>
          </cell>
          <cell r="E275" t="str">
            <v>Федеральная служба по надзору в сфере связи, информационных технологий и массовых коммуникаций</v>
          </cell>
          <cell r="F275" t="str">
            <v>001А1917</v>
          </cell>
          <cell r="G275" t="str">
            <v>096</v>
          </cell>
          <cell r="H275" t="str">
            <v/>
          </cell>
          <cell r="I275" t="str">
            <v/>
          </cell>
          <cell r="J275" t="str">
            <v/>
          </cell>
          <cell r="K275">
            <v>15948752.4</v>
          </cell>
          <cell r="L275">
            <v>0</v>
          </cell>
          <cell r="M275">
            <v>15948752.4</v>
          </cell>
          <cell r="N275">
            <v>15938230.800000001</v>
          </cell>
          <cell r="O275">
            <v>15938230.800000001</v>
          </cell>
        </row>
        <row r="276">
          <cell r="A276" t="str">
            <v>001А1917</v>
          </cell>
          <cell r="B276" t="str">
            <v>01.01.2019</v>
          </cell>
          <cell r="C276" t="str">
            <v>2600</v>
          </cell>
          <cell r="D276" t="str">
            <v>УФК по Белгородской области</v>
          </cell>
          <cell r="E276" t="str">
            <v>Фонд оплаты труда государственных (муниципальных) органов</v>
          </cell>
          <cell r="F276" t="str">
            <v>001А1917</v>
          </cell>
          <cell r="G276" t="str">
            <v>096</v>
          </cell>
          <cell r="H276" t="str">
            <v>0401</v>
          </cell>
          <cell r="I276" t="str">
            <v>2330190012</v>
          </cell>
          <cell r="J276" t="str">
            <v>121</v>
          </cell>
          <cell r="K276">
            <v>8833000</v>
          </cell>
          <cell r="L276">
            <v>0</v>
          </cell>
          <cell r="M276">
            <v>8833000</v>
          </cell>
          <cell r="N276">
            <v>8833000</v>
          </cell>
          <cell r="O276">
            <v>8833000</v>
          </cell>
        </row>
        <row r="277">
          <cell r="A277" t="str">
            <v>001А1917</v>
          </cell>
          <cell r="B277" t="str">
            <v>01.01.2019</v>
          </cell>
          <cell r="C277" t="str">
            <v>2600</v>
          </cell>
          <cell r="D277" t="str">
            <v>УФК по Белгородской области</v>
          </cell>
          <cell r="E27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77" t="str">
            <v>001А1917</v>
          </cell>
          <cell r="G277" t="str">
            <v>096</v>
          </cell>
          <cell r="H277" t="str">
            <v>0401</v>
          </cell>
          <cell r="I277" t="str">
            <v>2330190012</v>
          </cell>
          <cell r="J277" t="str">
            <v>129</v>
          </cell>
          <cell r="K277">
            <v>2622866</v>
          </cell>
          <cell r="L277">
            <v>0</v>
          </cell>
          <cell r="M277">
            <v>2622866</v>
          </cell>
          <cell r="N277">
            <v>2622866</v>
          </cell>
          <cell r="O277">
            <v>2622866</v>
          </cell>
        </row>
        <row r="278">
          <cell r="A278" t="str">
            <v>001А1917</v>
          </cell>
          <cell r="B278" t="str">
            <v>01.01.2019</v>
          </cell>
          <cell r="C278" t="str">
            <v>2600</v>
          </cell>
          <cell r="D278" t="str">
            <v>УФК по Белгородской области</v>
          </cell>
          <cell r="E278" t="str">
            <v>Иные выплаты персоналу государственных (муниципальных) органов, за исключением фонда оплаты труда</v>
          </cell>
          <cell r="F278" t="str">
            <v>001А1917</v>
          </cell>
          <cell r="G278" t="str">
            <v>096</v>
          </cell>
          <cell r="H278" t="str">
            <v>0401</v>
          </cell>
          <cell r="I278" t="str">
            <v>2330190019</v>
          </cell>
          <cell r="J278" t="str">
            <v>122</v>
          </cell>
          <cell r="K278">
            <v>323100</v>
          </cell>
          <cell r="L278">
            <v>0</v>
          </cell>
          <cell r="M278">
            <v>323100</v>
          </cell>
          <cell r="N278">
            <v>323072</v>
          </cell>
          <cell r="O278">
            <v>323072</v>
          </cell>
        </row>
        <row r="279">
          <cell r="A279" t="str">
            <v>001А1917</v>
          </cell>
          <cell r="B279" t="str">
            <v>01.01.2019</v>
          </cell>
          <cell r="C279" t="str">
            <v>2600</v>
          </cell>
          <cell r="D279" t="str">
            <v>УФК по Белгородской области</v>
          </cell>
          <cell r="E279" t="str">
            <v>Закупка товаров, работ, услуг в сфере информационно-коммуникационных технологий</v>
          </cell>
          <cell r="F279" t="str">
            <v>001А1917</v>
          </cell>
          <cell r="G279" t="str">
            <v>096</v>
          </cell>
          <cell r="H279" t="str">
            <v>0401</v>
          </cell>
          <cell r="I279" t="str">
            <v>2330190019</v>
          </cell>
          <cell r="J279" t="str">
            <v>242</v>
          </cell>
          <cell r="K279">
            <v>600700</v>
          </cell>
          <cell r="L279">
            <v>0</v>
          </cell>
          <cell r="M279">
            <v>600700</v>
          </cell>
          <cell r="N279">
            <v>600700</v>
          </cell>
          <cell r="O279">
            <v>600700</v>
          </cell>
        </row>
        <row r="280">
          <cell r="A280" t="str">
            <v>001А1917</v>
          </cell>
          <cell r="B280" t="str">
            <v>01.01.2019</v>
          </cell>
          <cell r="C280" t="str">
            <v>2600</v>
          </cell>
          <cell r="D280" t="str">
            <v>УФК по Белгородской области</v>
          </cell>
          <cell r="E280" t="str">
            <v>Прочая закупка товаров, работ и услуг</v>
          </cell>
          <cell r="F280" t="str">
            <v>001А1917</v>
          </cell>
          <cell r="G280" t="str">
            <v>096</v>
          </cell>
          <cell r="H280" t="str">
            <v>0401</v>
          </cell>
          <cell r="I280" t="str">
            <v>2330190019</v>
          </cell>
          <cell r="J280" t="str">
            <v>244</v>
          </cell>
          <cell r="K280">
            <v>3318648</v>
          </cell>
          <cell r="L280">
            <v>0</v>
          </cell>
          <cell r="M280">
            <v>3318648</v>
          </cell>
          <cell r="N280">
            <v>3315693.4</v>
          </cell>
          <cell r="O280">
            <v>3315693.4</v>
          </cell>
        </row>
        <row r="281">
          <cell r="A281" t="str">
            <v>001А1917</v>
          </cell>
          <cell r="B281" t="str">
            <v>01.01.2019</v>
          </cell>
          <cell r="C281" t="str">
            <v>2600</v>
          </cell>
          <cell r="D281" t="str">
            <v>УФК по Белгородской области</v>
          </cell>
          <cell r="E281" t="str">
            <v>Уплата налога на имущество организаций и земельного налога</v>
          </cell>
          <cell r="F281" t="str">
            <v>001А1917</v>
          </cell>
          <cell r="G281" t="str">
            <v>096</v>
          </cell>
          <cell r="H281" t="str">
            <v>0401</v>
          </cell>
          <cell r="I281" t="str">
            <v>2330190019</v>
          </cell>
          <cell r="J281" t="str">
            <v>851</v>
          </cell>
          <cell r="K281">
            <v>184400</v>
          </cell>
          <cell r="L281">
            <v>0</v>
          </cell>
          <cell r="M281">
            <v>184400</v>
          </cell>
          <cell r="N281">
            <v>176911</v>
          </cell>
          <cell r="O281">
            <v>176911</v>
          </cell>
        </row>
        <row r="282">
          <cell r="A282" t="str">
            <v>001А1917</v>
          </cell>
          <cell r="B282" t="str">
            <v>01.01.2019</v>
          </cell>
          <cell r="C282" t="str">
            <v>2600</v>
          </cell>
          <cell r="D282" t="str">
            <v>УФК по Белгородской области</v>
          </cell>
          <cell r="E282" t="str">
            <v>Уплата прочих налогов, сборов</v>
          </cell>
          <cell r="F282" t="str">
            <v>001А1917</v>
          </cell>
          <cell r="G282" t="str">
            <v>096</v>
          </cell>
          <cell r="H282" t="str">
            <v>0401</v>
          </cell>
          <cell r="I282" t="str">
            <v>2330190019</v>
          </cell>
          <cell r="J282" t="str">
            <v>852</v>
          </cell>
          <cell r="K282">
            <v>10100</v>
          </cell>
          <cell r="L282">
            <v>0</v>
          </cell>
          <cell r="M282">
            <v>10100</v>
          </cell>
          <cell r="N282">
            <v>10050</v>
          </cell>
          <cell r="O282">
            <v>10050</v>
          </cell>
        </row>
        <row r="283">
          <cell r="A283" t="str">
            <v>001А1917</v>
          </cell>
          <cell r="B283" t="str">
            <v>01.01.2019</v>
          </cell>
          <cell r="C283" t="str">
            <v>2600</v>
          </cell>
          <cell r="D283" t="str">
            <v>УФК по Белгородской области</v>
          </cell>
          <cell r="E283" t="str">
            <v>Прочая закупка товаров, работ и услуг</v>
          </cell>
          <cell r="F283" t="str">
            <v>001А1917</v>
          </cell>
          <cell r="G283" t="str">
            <v>096</v>
          </cell>
          <cell r="H283" t="str">
            <v>0705</v>
          </cell>
          <cell r="I283" t="str">
            <v>2330190019</v>
          </cell>
          <cell r="J283" t="str">
            <v>244</v>
          </cell>
          <cell r="K283">
            <v>51100</v>
          </cell>
          <cell r="L283">
            <v>0</v>
          </cell>
          <cell r="M283">
            <v>51100</v>
          </cell>
          <cell r="N283">
            <v>51100</v>
          </cell>
          <cell r="O283">
            <v>51100</v>
          </cell>
        </row>
        <row r="284">
          <cell r="A284" t="str">
            <v>001А1917</v>
          </cell>
          <cell r="B284" t="str">
            <v>01.01.2019</v>
          </cell>
          <cell r="C284" t="str">
            <v>2600</v>
          </cell>
          <cell r="D284" t="str">
            <v>УФК по Белгородской области</v>
          </cell>
          <cell r="E284" t="str">
            <v>Прочая закупка товаров, работ и услуг</v>
          </cell>
          <cell r="F284" t="str">
            <v>001А1917</v>
          </cell>
          <cell r="G284" t="str">
            <v>096</v>
          </cell>
          <cell r="H284" t="str">
            <v>0705</v>
          </cell>
          <cell r="I284" t="str">
            <v>2330192040</v>
          </cell>
          <cell r="J284" t="str">
            <v>244</v>
          </cell>
          <cell r="K284">
            <v>4838.3999999999996</v>
          </cell>
          <cell r="L284">
            <v>0</v>
          </cell>
          <cell r="M284">
            <v>4838.3999999999996</v>
          </cell>
          <cell r="N284">
            <v>4838.3999999999996</v>
          </cell>
          <cell r="O284">
            <v>4838.3999999999996</v>
          </cell>
        </row>
        <row r="285">
          <cell r="A285" t="str">
            <v>001А1918</v>
          </cell>
          <cell r="B285" t="str">
            <v>01.01.2019</v>
          </cell>
          <cell r="C285" t="str">
            <v>2700</v>
          </cell>
          <cell r="D285" t="str">
            <v>УФК по Брянской области</v>
          </cell>
          <cell r="E285" t="str">
            <v>Федеральная служба по надзору в сфере связи, информационных технологий и массовых коммуникаций</v>
          </cell>
          <cell r="F285" t="str">
            <v>001А1918</v>
          </cell>
          <cell r="G285" t="str">
            <v>096</v>
          </cell>
          <cell r="H285" t="str">
            <v/>
          </cell>
          <cell r="I285" t="str">
            <v/>
          </cell>
          <cell r="J285" t="str">
            <v/>
          </cell>
          <cell r="K285">
            <v>17539364.399999999</v>
          </cell>
          <cell r="L285">
            <v>0</v>
          </cell>
          <cell r="M285">
            <v>17539364.399999999</v>
          </cell>
          <cell r="N285">
            <v>17530387.91</v>
          </cell>
          <cell r="O285">
            <v>17530387.91</v>
          </cell>
        </row>
        <row r="286">
          <cell r="A286" t="str">
            <v>001А1918</v>
          </cell>
          <cell r="B286" t="str">
            <v>01.01.2019</v>
          </cell>
          <cell r="C286" t="str">
            <v>2700</v>
          </cell>
          <cell r="D286" t="str">
            <v>УФК по Брянской области</v>
          </cell>
          <cell r="E286" t="str">
            <v>Фонд оплаты труда государственных (муниципальных) органов</v>
          </cell>
          <cell r="F286" t="str">
            <v>001А1918</v>
          </cell>
          <cell r="G286" t="str">
            <v>096</v>
          </cell>
          <cell r="H286" t="str">
            <v>0401</v>
          </cell>
          <cell r="I286" t="str">
            <v>2330190012</v>
          </cell>
          <cell r="J286" t="str">
            <v>121</v>
          </cell>
          <cell r="K286">
            <v>9011400</v>
          </cell>
          <cell r="L286">
            <v>0</v>
          </cell>
          <cell r="M286">
            <v>9011400</v>
          </cell>
          <cell r="N286">
            <v>9011400</v>
          </cell>
          <cell r="O286">
            <v>9011400</v>
          </cell>
        </row>
        <row r="287">
          <cell r="A287" t="str">
            <v>001А1918</v>
          </cell>
          <cell r="B287" t="str">
            <v>01.01.2019</v>
          </cell>
          <cell r="C287" t="str">
            <v>2700</v>
          </cell>
          <cell r="D287" t="str">
            <v>УФК по Брянской области</v>
          </cell>
          <cell r="E28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87" t="str">
            <v>001А1918</v>
          </cell>
          <cell r="G287" t="str">
            <v>096</v>
          </cell>
          <cell r="H287" t="str">
            <v>0401</v>
          </cell>
          <cell r="I287" t="str">
            <v>2330190012</v>
          </cell>
          <cell r="J287" t="str">
            <v>129</v>
          </cell>
          <cell r="K287">
            <v>2681370</v>
          </cell>
          <cell r="L287">
            <v>0</v>
          </cell>
          <cell r="M287">
            <v>2681370</v>
          </cell>
          <cell r="N287">
            <v>2681335.31</v>
          </cell>
          <cell r="O287">
            <v>2681335.31</v>
          </cell>
        </row>
        <row r="288">
          <cell r="A288" t="str">
            <v>001А1918</v>
          </cell>
          <cell r="B288" t="str">
            <v>01.01.2019</v>
          </cell>
          <cell r="C288" t="str">
            <v>2700</v>
          </cell>
          <cell r="D288" t="str">
            <v>УФК по Брянской области</v>
          </cell>
          <cell r="E288" t="str">
            <v>Иные выплаты персоналу государственных (муниципальных) органов, за исключением фонда оплаты труда</v>
          </cell>
          <cell r="F288" t="str">
            <v>001А1918</v>
          </cell>
          <cell r="G288" t="str">
            <v>096</v>
          </cell>
          <cell r="H288" t="str">
            <v>0401</v>
          </cell>
          <cell r="I288" t="str">
            <v>2330190019</v>
          </cell>
          <cell r="J288" t="str">
            <v>122</v>
          </cell>
          <cell r="K288">
            <v>462400</v>
          </cell>
          <cell r="L288">
            <v>0</v>
          </cell>
          <cell r="M288">
            <v>462400</v>
          </cell>
          <cell r="N288">
            <v>457978.2</v>
          </cell>
          <cell r="O288">
            <v>457978.2</v>
          </cell>
        </row>
        <row r="289">
          <cell r="A289" t="str">
            <v>001А1918</v>
          </cell>
          <cell r="B289" t="str">
            <v>01.01.2019</v>
          </cell>
          <cell r="C289" t="str">
            <v>2700</v>
          </cell>
          <cell r="D289" t="str">
            <v>УФК по Брянской области</v>
          </cell>
          <cell r="E289" t="str">
            <v>Закупка товаров, работ, услуг в сфере информационно-коммуникационных технологий</v>
          </cell>
          <cell r="F289" t="str">
            <v>001А1918</v>
          </cell>
          <cell r="G289" t="str">
            <v>096</v>
          </cell>
          <cell r="H289" t="str">
            <v>0401</v>
          </cell>
          <cell r="I289" t="str">
            <v>2330190019</v>
          </cell>
          <cell r="J289" t="str">
            <v>242</v>
          </cell>
          <cell r="K289">
            <v>607800</v>
          </cell>
          <cell r="L289">
            <v>0</v>
          </cell>
          <cell r="M289">
            <v>607800</v>
          </cell>
          <cell r="N289">
            <v>603317</v>
          </cell>
          <cell r="O289">
            <v>603317</v>
          </cell>
        </row>
        <row r="290">
          <cell r="A290" t="str">
            <v>001А1918</v>
          </cell>
          <cell r="B290" t="str">
            <v>01.01.2019</v>
          </cell>
          <cell r="C290" t="str">
            <v>2700</v>
          </cell>
          <cell r="D290" t="str">
            <v>УФК по Брянской области</v>
          </cell>
          <cell r="E290" t="str">
            <v>Прочая закупка товаров, работ и услуг</v>
          </cell>
          <cell r="F290" t="str">
            <v>001А1918</v>
          </cell>
          <cell r="G290" t="str">
            <v>096</v>
          </cell>
          <cell r="H290" t="str">
            <v>0401</v>
          </cell>
          <cell r="I290" t="str">
            <v>2330190019</v>
          </cell>
          <cell r="J290" t="str">
            <v>244</v>
          </cell>
          <cell r="K290">
            <v>4681888</v>
          </cell>
          <cell r="L290">
            <v>0</v>
          </cell>
          <cell r="M290">
            <v>4681888</v>
          </cell>
          <cell r="N290">
            <v>4681888</v>
          </cell>
          <cell r="O290">
            <v>4681888</v>
          </cell>
        </row>
        <row r="291">
          <cell r="A291" t="str">
            <v>001А1918</v>
          </cell>
          <cell r="B291" t="str">
            <v>01.01.2019</v>
          </cell>
          <cell r="C291" t="str">
            <v>2700</v>
          </cell>
          <cell r="D291" t="str">
            <v>УФК по Брянской области</v>
          </cell>
          <cell r="E291" t="str">
            <v>Уплата налога на имущество организаций и земельного налога</v>
          </cell>
          <cell r="F291" t="str">
            <v>001А1918</v>
          </cell>
          <cell r="G291" t="str">
            <v>096</v>
          </cell>
          <cell r="H291" t="str">
            <v>0401</v>
          </cell>
          <cell r="I291" t="str">
            <v>2330190019</v>
          </cell>
          <cell r="J291" t="str">
            <v>851</v>
          </cell>
          <cell r="K291">
            <v>6000</v>
          </cell>
          <cell r="L291">
            <v>0</v>
          </cell>
          <cell r="M291">
            <v>6000</v>
          </cell>
          <cell r="N291">
            <v>5999</v>
          </cell>
          <cell r="O291">
            <v>5999</v>
          </cell>
        </row>
        <row r="292">
          <cell r="A292" t="str">
            <v>001А1918</v>
          </cell>
          <cell r="B292" t="str">
            <v>01.01.2019</v>
          </cell>
          <cell r="C292" t="str">
            <v>2700</v>
          </cell>
          <cell r="D292" t="str">
            <v>УФК по Брянской области</v>
          </cell>
          <cell r="E292" t="str">
            <v>Уплата прочих налогов, сборов</v>
          </cell>
          <cell r="F292" t="str">
            <v>001А1918</v>
          </cell>
          <cell r="G292" t="str">
            <v>096</v>
          </cell>
          <cell r="H292" t="str">
            <v>0401</v>
          </cell>
          <cell r="I292" t="str">
            <v>2330190019</v>
          </cell>
          <cell r="J292" t="str">
            <v>852</v>
          </cell>
          <cell r="K292">
            <v>6300</v>
          </cell>
          <cell r="L292">
            <v>0</v>
          </cell>
          <cell r="M292">
            <v>6300</v>
          </cell>
          <cell r="N292">
            <v>6264</v>
          </cell>
          <cell r="O292">
            <v>6264</v>
          </cell>
        </row>
        <row r="293">
          <cell r="A293" t="str">
            <v>001А1918</v>
          </cell>
          <cell r="B293" t="str">
            <v>01.01.2019</v>
          </cell>
          <cell r="C293" t="str">
            <v>2700</v>
          </cell>
          <cell r="D293" t="str">
            <v>УФК по Брянской области</v>
          </cell>
          <cell r="E293" t="str">
            <v>Прочая закупка товаров, работ и услуг</v>
          </cell>
          <cell r="F293" t="str">
            <v>001А1918</v>
          </cell>
          <cell r="G293" t="str">
            <v>096</v>
          </cell>
          <cell r="H293" t="str">
            <v>0705</v>
          </cell>
          <cell r="I293" t="str">
            <v>2330190019</v>
          </cell>
          <cell r="J293" t="str">
            <v>244</v>
          </cell>
          <cell r="K293">
            <v>77368</v>
          </cell>
          <cell r="L293">
            <v>0</v>
          </cell>
          <cell r="M293">
            <v>77368</v>
          </cell>
          <cell r="N293">
            <v>77368</v>
          </cell>
          <cell r="O293">
            <v>77368</v>
          </cell>
        </row>
        <row r="294">
          <cell r="A294" t="str">
            <v>001А1918</v>
          </cell>
          <cell r="B294" t="str">
            <v>01.01.2019</v>
          </cell>
          <cell r="C294" t="str">
            <v>2700</v>
          </cell>
          <cell r="D294" t="str">
            <v>УФК по Брянской области</v>
          </cell>
          <cell r="E294" t="str">
            <v>Прочая закупка товаров, работ и услуг</v>
          </cell>
          <cell r="F294" t="str">
            <v>001А1918</v>
          </cell>
          <cell r="G294" t="str">
            <v>096</v>
          </cell>
          <cell r="H294" t="str">
            <v>0705</v>
          </cell>
          <cell r="I294" t="str">
            <v>2330192040</v>
          </cell>
          <cell r="J294" t="str">
            <v>244</v>
          </cell>
          <cell r="K294">
            <v>4838.3999999999996</v>
          </cell>
          <cell r="L294">
            <v>0</v>
          </cell>
          <cell r="M294">
            <v>4838.3999999999996</v>
          </cell>
          <cell r="N294">
            <v>4838.3999999999996</v>
          </cell>
          <cell r="O294">
            <v>4838.3999999999996</v>
          </cell>
        </row>
        <row r="295">
          <cell r="A295" t="str">
            <v>001А1919</v>
          </cell>
          <cell r="B295" t="str">
            <v>01.01.2019</v>
          </cell>
          <cell r="C295" t="str">
            <v>2800</v>
          </cell>
          <cell r="D295" t="str">
            <v>УФК по Владимирской области</v>
          </cell>
          <cell r="E295" t="str">
            <v>Федеральная служба по надзору в сфере связи, информационных технологий и массовых коммуникаций</v>
          </cell>
          <cell r="F295" t="str">
            <v>001А1919</v>
          </cell>
          <cell r="G295" t="str">
            <v>096</v>
          </cell>
          <cell r="H295" t="str">
            <v/>
          </cell>
          <cell r="I295" t="str">
            <v/>
          </cell>
          <cell r="J295" t="str">
            <v/>
          </cell>
          <cell r="K295">
            <v>18333123.600000001</v>
          </cell>
          <cell r="L295">
            <v>0</v>
          </cell>
          <cell r="M295">
            <v>18333123.600000001</v>
          </cell>
          <cell r="N295">
            <v>18324089.420000002</v>
          </cell>
          <cell r="O295">
            <v>18324089.420000002</v>
          </cell>
        </row>
        <row r="296">
          <cell r="A296" t="str">
            <v>001А1919</v>
          </cell>
          <cell r="B296" t="str">
            <v>01.01.2019</v>
          </cell>
          <cell r="C296" t="str">
            <v>2800</v>
          </cell>
          <cell r="D296" t="str">
            <v>УФК по Владимирской области</v>
          </cell>
          <cell r="E296" t="str">
            <v>Фонд оплаты труда государственных (муниципальных) органов</v>
          </cell>
          <cell r="F296" t="str">
            <v>001А1919</v>
          </cell>
          <cell r="G296" t="str">
            <v>096</v>
          </cell>
          <cell r="H296" t="str">
            <v>0401</v>
          </cell>
          <cell r="I296" t="str">
            <v>2330190012</v>
          </cell>
          <cell r="J296" t="str">
            <v>121</v>
          </cell>
          <cell r="K296">
            <v>10477192</v>
          </cell>
          <cell r="L296">
            <v>0</v>
          </cell>
          <cell r="M296">
            <v>10477192</v>
          </cell>
          <cell r="N296">
            <v>10477192</v>
          </cell>
          <cell r="O296">
            <v>10477192</v>
          </cell>
        </row>
        <row r="297">
          <cell r="A297" t="str">
            <v>001А1919</v>
          </cell>
          <cell r="B297" t="str">
            <v>01.01.2019</v>
          </cell>
          <cell r="C297" t="str">
            <v>2800</v>
          </cell>
          <cell r="D297" t="str">
            <v>УФК по Владимирской области</v>
          </cell>
          <cell r="E29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97" t="str">
            <v>001А1919</v>
          </cell>
          <cell r="G297" t="str">
            <v>096</v>
          </cell>
          <cell r="H297" t="str">
            <v>0401</v>
          </cell>
          <cell r="I297" t="str">
            <v>2330190012</v>
          </cell>
          <cell r="J297" t="str">
            <v>129</v>
          </cell>
          <cell r="K297">
            <v>3111688</v>
          </cell>
          <cell r="L297">
            <v>0</v>
          </cell>
          <cell r="M297">
            <v>3111688</v>
          </cell>
          <cell r="N297">
            <v>3111688</v>
          </cell>
          <cell r="O297">
            <v>3111688</v>
          </cell>
        </row>
        <row r="298">
          <cell r="A298" t="str">
            <v>001А1919</v>
          </cell>
          <cell r="B298" t="str">
            <v>01.01.2019</v>
          </cell>
          <cell r="C298" t="str">
            <v>2800</v>
          </cell>
          <cell r="D298" t="str">
            <v>УФК по Владимирской области</v>
          </cell>
          <cell r="E298" t="str">
            <v>Иные выплаты персоналу государственных (муниципальных) органов, за исключением фонда оплаты труда</v>
          </cell>
          <cell r="F298" t="str">
            <v>001А1919</v>
          </cell>
          <cell r="G298" t="str">
            <v>096</v>
          </cell>
          <cell r="H298" t="str">
            <v>0401</v>
          </cell>
          <cell r="I298" t="str">
            <v>2330190019</v>
          </cell>
          <cell r="J298" t="str">
            <v>122</v>
          </cell>
          <cell r="K298">
            <v>200000</v>
          </cell>
          <cell r="L298">
            <v>0</v>
          </cell>
          <cell r="M298">
            <v>200000</v>
          </cell>
          <cell r="N298">
            <v>199726.7</v>
          </cell>
          <cell r="O298">
            <v>199726.7</v>
          </cell>
        </row>
        <row r="299">
          <cell r="A299" t="str">
            <v>001А1919</v>
          </cell>
          <cell r="B299" t="str">
            <v>01.01.2019</v>
          </cell>
          <cell r="C299" t="str">
            <v>2800</v>
          </cell>
          <cell r="D299" t="str">
            <v>УФК по Владимирской области</v>
          </cell>
          <cell r="E299" t="str">
            <v>Закупка товаров, работ, услуг в сфере информационно-коммуникационных технологий</v>
          </cell>
          <cell r="F299" t="str">
            <v>001А1919</v>
          </cell>
          <cell r="G299" t="str">
            <v>096</v>
          </cell>
          <cell r="H299" t="str">
            <v>0401</v>
          </cell>
          <cell r="I299" t="str">
            <v>2330190019</v>
          </cell>
          <cell r="J299" t="str">
            <v>242</v>
          </cell>
          <cell r="K299">
            <v>682300</v>
          </cell>
          <cell r="L299">
            <v>0</v>
          </cell>
          <cell r="M299">
            <v>682300</v>
          </cell>
          <cell r="N299">
            <v>682300</v>
          </cell>
          <cell r="O299">
            <v>682300</v>
          </cell>
        </row>
        <row r="300">
          <cell r="A300" t="str">
            <v>001А1919</v>
          </cell>
          <cell r="B300" t="str">
            <v>01.01.2019</v>
          </cell>
          <cell r="C300" t="str">
            <v>2800</v>
          </cell>
          <cell r="D300" t="str">
            <v>УФК по Владимирской области</v>
          </cell>
          <cell r="E300" t="str">
            <v>Прочая закупка товаров, работ и услуг</v>
          </cell>
          <cell r="F300" t="str">
            <v>001А1919</v>
          </cell>
          <cell r="G300" t="str">
            <v>096</v>
          </cell>
          <cell r="H300" t="str">
            <v>0401</v>
          </cell>
          <cell r="I300" t="str">
            <v>2330190019</v>
          </cell>
          <cell r="J300" t="str">
            <v>244</v>
          </cell>
          <cell r="K300">
            <v>3701348</v>
          </cell>
          <cell r="L300">
            <v>0</v>
          </cell>
          <cell r="M300">
            <v>3701348</v>
          </cell>
          <cell r="N300">
            <v>3701347.91</v>
          </cell>
          <cell r="O300">
            <v>3701347.91</v>
          </cell>
        </row>
        <row r="301">
          <cell r="A301" t="str">
            <v>001А1919</v>
          </cell>
          <cell r="B301" t="str">
            <v>01.01.2019</v>
          </cell>
          <cell r="C301" t="str">
            <v>2800</v>
          </cell>
          <cell r="D301" t="str">
            <v>УФК по Владимирской области</v>
          </cell>
          <cell r="E301" t="str">
            <v>Уплата налога на имущество организаций и земельного налога</v>
          </cell>
          <cell r="F301" t="str">
            <v>001А1919</v>
          </cell>
          <cell r="G301" t="str">
            <v>096</v>
          </cell>
          <cell r="H301" t="str">
            <v>0401</v>
          </cell>
          <cell r="I301" t="str">
            <v>2330190019</v>
          </cell>
          <cell r="J301" t="str">
            <v>851</v>
          </cell>
          <cell r="K301">
            <v>80400</v>
          </cell>
          <cell r="L301">
            <v>0</v>
          </cell>
          <cell r="M301">
            <v>80400</v>
          </cell>
          <cell r="N301">
            <v>72708</v>
          </cell>
          <cell r="O301">
            <v>72708</v>
          </cell>
        </row>
        <row r="302">
          <cell r="A302" t="str">
            <v>001А1919</v>
          </cell>
          <cell r="B302" t="str">
            <v>01.01.2019</v>
          </cell>
          <cell r="C302" t="str">
            <v>2800</v>
          </cell>
          <cell r="D302" t="str">
            <v>УФК по Владимирской области</v>
          </cell>
          <cell r="E302" t="str">
            <v>Уплата прочих налогов, сборов</v>
          </cell>
          <cell r="F302" t="str">
            <v>001А1919</v>
          </cell>
          <cell r="G302" t="str">
            <v>096</v>
          </cell>
          <cell r="H302" t="str">
            <v>0401</v>
          </cell>
          <cell r="I302" t="str">
            <v>2330190019</v>
          </cell>
          <cell r="J302" t="str">
            <v>852</v>
          </cell>
          <cell r="K302">
            <v>11000</v>
          </cell>
          <cell r="L302">
            <v>0</v>
          </cell>
          <cell r="M302">
            <v>11000</v>
          </cell>
          <cell r="N302">
            <v>9932</v>
          </cell>
          <cell r="O302">
            <v>9932</v>
          </cell>
        </row>
        <row r="303">
          <cell r="A303" t="str">
            <v>001А1919</v>
          </cell>
          <cell r="B303" t="str">
            <v>01.01.2019</v>
          </cell>
          <cell r="C303" t="str">
            <v>2800</v>
          </cell>
          <cell r="D303" t="str">
            <v>УФК по Владимирской области</v>
          </cell>
          <cell r="E303" t="str">
            <v>Уплата иных платежей</v>
          </cell>
          <cell r="F303" t="str">
            <v>001А1919</v>
          </cell>
          <cell r="G303" t="str">
            <v>096</v>
          </cell>
          <cell r="H303" t="str">
            <v>0401</v>
          </cell>
          <cell r="I303" t="str">
            <v>2330190019</v>
          </cell>
          <cell r="J303" t="str">
            <v>853</v>
          </cell>
          <cell r="K303">
            <v>542</v>
          </cell>
          <cell r="L303">
            <v>0</v>
          </cell>
          <cell r="M303">
            <v>542</v>
          </cell>
          <cell r="N303">
            <v>541.21</v>
          </cell>
          <cell r="O303">
            <v>541.21</v>
          </cell>
        </row>
        <row r="304">
          <cell r="A304" t="str">
            <v>001А1919</v>
          </cell>
          <cell r="B304" t="str">
            <v>01.01.2019</v>
          </cell>
          <cell r="C304" t="str">
            <v>2800</v>
          </cell>
          <cell r="D304" t="str">
            <v>УФК по Владимирской области</v>
          </cell>
          <cell r="E304" t="str">
            <v>Прочая закупка товаров, работ и услуг</v>
          </cell>
          <cell r="F304" t="str">
            <v>001А1919</v>
          </cell>
          <cell r="G304" t="str">
            <v>096</v>
          </cell>
          <cell r="H304" t="str">
            <v>0705</v>
          </cell>
          <cell r="I304" t="str">
            <v>2330190019</v>
          </cell>
          <cell r="J304" t="str">
            <v>244</v>
          </cell>
          <cell r="K304">
            <v>63815.199999999997</v>
          </cell>
          <cell r="L304">
            <v>0</v>
          </cell>
          <cell r="M304">
            <v>63815.199999999997</v>
          </cell>
          <cell r="N304">
            <v>63815.199999999997</v>
          </cell>
          <cell r="O304">
            <v>63815.199999999997</v>
          </cell>
        </row>
        <row r="305">
          <cell r="A305" t="str">
            <v>001А1919</v>
          </cell>
          <cell r="B305" t="str">
            <v>01.01.2019</v>
          </cell>
          <cell r="C305" t="str">
            <v>2800</v>
          </cell>
          <cell r="D305" t="str">
            <v>УФК по Владимирской области</v>
          </cell>
          <cell r="E305" t="str">
            <v>Прочая закупка товаров, работ и услуг</v>
          </cell>
          <cell r="F305" t="str">
            <v>001А1919</v>
          </cell>
          <cell r="G305" t="str">
            <v>096</v>
          </cell>
          <cell r="H305" t="str">
            <v>0705</v>
          </cell>
          <cell r="I305" t="str">
            <v>2330192040</v>
          </cell>
          <cell r="J305" t="str">
            <v>244</v>
          </cell>
          <cell r="K305">
            <v>4838.3999999999996</v>
          </cell>
          <cell r="L305">
            <v>0</v>
          </cell>
          <cell r="M305">
            <v>4838.3999999999996</v>
          </cell>
          <cell r="N305">
            <v>4838.3999999999996</v>
          </cell>
          <cell r="O305">
            <v>4838.3999999999996</v>
          </cell>
        </row>
        <row r="306">
          <cell r="A306" t="str">
            <v>001А1920</v>
          </cell>
          <cell r="B306" t="str">
            <v>01.01.2019</v>
          </cell>
          <cell r="C306" t="str">
            <v>2900</v>
          </cell>
          <cell r="D306" t="str">
            <v>УФК по Волгоградской области</v>
          </cell>
          <cell r="E306" t="str">
            <v>Федеральная служба по надзору в сфере связи, информационных технологий и массовых коммуникаций</v>
          </cell>
          <cell r="F306" t="str">
            <v>001А1920</v>
          </cell>
          <cell r="G306" t="str">
            <v>096</v>
          </cell>
          <cell r="H306" t="str">
            <v/>
          </cell>
          <cell r="I306" t="str">
            <v/>
          </cell>
          <cell r="J306" t="str">
            <v/>
          </cell>
          <cell r="K306">
            <v>30289304.199999999</v>
          </cell>
          <cell r="L306">
            <v>0</v>
          </cell>
          <cell r="M306">
            <v>30289304.199999999</v>
          </cell>
          <cell r="N306">
            <v>30258092.670000002</v>
          </cell>
          <cell r="O306">
            <v>30258092.670000002</v>
          </cell>
        </row>
        <row r="307">
          <cell r="A307" t="str">
            <v>001А1920</v>
          </cell>
          <cell r="B307" t="str">
            <v>01.01.2019</v>
          </cell>
          <cell r="C307" t="str">
            <v>2900</v>
          </cell>
          <cell r="D307" t="str">
            <v>УФК по Волгоградской области</v>
          </cell>
          <cell r="E307" t="str">
            <v>Фонд оплаты труда государственных (муниципальных) органов</v>
          </cell>
          <cell r="F307" t="str">
            <v>001А1920</v>
          </cell>
          <cell r="G307" t="str">
            <v>096</v>
          </cell>
          <cell r="H307" t="str">
            <v>0401</v>
          </cell>
          <cell r="I307" t="str">
            <v>2330190012</v>
          </cell>
          <cell r="J307" t="str">
            <v>121</v>
          </cell>
          <cell r="K307">
            <v>17584600</v>
          </cell>
          <cell r="L307">
            <v>0</v>
          </cell>
          <cell r="M307">
            <v>17584600</v>
          </cell>
          <cell r="N307">
            <v>17584600</v>
          </cell>
          <cell r="O307">
            <v>17584600</v>
          </cell>
        </row>
        <row r="308">
          <cell r="A308" t="str">
            <v>001А1920</v>
          </cell>
          <cell r="B308" t="str">
            <v>01.01.2019</v>
          </cell>
          <cell r="C308" t="str">
            <v>2900</v>
          </cell>
          <cell r="D308" t="str">
            <v>УФК по Волгоградской области</v>
          </cell>
          <cell r="E30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08" t="str">
            <v>001А1920</v>
          </cell>
          <cell r="G308" t="str">
            <v>096</v>
          </cell>
          <cell r="H308" t="str">
            <v>0401</v>
          </cell>
          <cell r="I308" t="str">
            <v>2330190012</v>
          </cell>
          <cell r="J308" t="str">
            <v>129</v>
          </cell>
          <cell r="K308">
            <v>5239990</v>
          </cell>
          <cell r="L308">
            <v>0</v>
          </cell>
          <cell r="M308">
            <v>5239990</v>
          </cell>
          <cell r="N308">
            <v>5231312.88</v>
          </cell>
          <cell r="O308">
            <v>5231312.88</v>
          </cell>
        </row>
        <row r="309">
          <cell r="A309" t="str">
            <v>001А1920</v>
          </cell>
          <cell r="B309" t="str">
            <v>01.01.2019</v>
          </cell>
          <cell r="C309" t="str">
            <v>2900</v>
          </cell>
          <cell r="D309" t="str">
            <v>УФК по Волгоградской области</v>
          </cell>
          <cell r="E309" t="str">
            <v>Иные выплаты персоналу государственных (муниципальных) органов, за исключением фонда оплаты труда</v>
          </cell>
          <cell r="F309" t="str">
            <v>001А1920</v>
          </cell>
          <cell r="G309" t="str">
            <v>096</v>
          </cell>
          <cell r="H309" t="str">
            <v>0401</v>
          </cell>
          <cell r="I309" t="str">
            <v>2330190019</v>
          </cell>
          <cell r="J309" t="str">
            <v>122</v>
          </cell>
          <cell r="K309">
            <v>341700</v>
          </cell>
          <cell r="L309">
            <v>0</v>
          </cell>
          <cell r="M309">
            <v>341700</v>
          </cell>
          <cell r="N309">
            <v>337341.91</v>
          </cell>
          <cell r="O309">
            <v>337341.91</v>
          </cell>
        </row>
        <row r="310">
          <cell r="A310" t="str">
            <v>001А1920</v>
          </cell>
          <cell r="B310" t="str">
            <v>01.01.2019</v>
          </cell>
          <cell r="C310" t="str">
            <v>2900</v>
          </cell>
          <cell r="D310" t="str">
            <v>УФК по Волгоградской области</v>
          </cell>
          <cell r="E310" t="str">
            <v>Закупка товаров, работ, услуг в сфере информационно-коммуникационных технологий</v>
          </cell>
          <cell r="F310" t="str">
            <v>001А1920</v>
          </cell>
          <cell r="G310" t="str">
            <v>096</v>
          </cell>
          <cell r="H310" t="str">
            <v>0401</v>
          </cell>
          <cell r="I310" t="str">
            <v>2330190019</v>
          </cell>
          <cell r="J310" t="str">
            <v>242</v>
          </cell>
          <cell r="K310">
            <v>1064200</v>
          </cell>
          <cell r="L310">
            <v>0</v>
          </cell>
          <cell r="M310">
            <v>1064200</v>
          </cell>
          <cell r="N310">
            <v>1064199.98</v>
          </cell>
          <cell r="O310">
            <v>1064199.98</v>
          </cell>
        </row>
        <row r="311">
          <cell r="A311" t="str">
            <v>001А1920</v>
          </cell>
          <cell r="B311" t="str">
            <v>01.01.2019</v>
          </cell>
          <cell r="C311" t="str">
            <v>2900</v>
          </cell>
          <cell r="D311" t="str">
            <v>УФК по Волгоградской области</v>
          </cell>
          <cell r="E311" t="str">
            <v>Прочая закупка товаров, работ и услуг</v>
          </cell>
          <cell r="F311" t="str">
            <v>001А1920</v>
          </cell>
          <cell r="G311" t="str">
            <v>096</v>
          </cell>
          <cell r="H311" t="str">
            <v>0401</v>
          </cell>
          <cell r="I311" t="str">
            <v>2330190019</v>
          </cell>
          <cell r="J311" t="str">
            <v>244</v>
          </cell>
          <cell r="K311">
            <v>5905676</v>
          </cell>
          <cell r="L311">
            <v>0</v>
          </cell>
          <cell r="M311">
            <v>5905676</v>
          </cell>
          <cell r="N311">
            <v>5888719.5999999996</v>
          </cell>
          <cell r="O311">
            <v>5888719.5999999996</v>
          </cell>
        </row>
        <row r="312">
          <cell r="A312" t="str">
            <v>001А1920</v>
          </cell>
          <cell r="B312" t="str">
            <v>01.01.2019</v>
          </cell>
          <cell r="C312" t="str">
            <v>2900</v>
          </cell>
          <cell r="D312" t="str">
            <v>УФК по Волгоградской области</v>
          </cell>
          <cell r="E312" t="str">
            <v>Уплата налога на имущество организаций и земельного налога</v>
          </cell>
          <cell r="F312" t="str">
            <v>001А1920</v>
          </cell>
          <cell r="G312" t="str">
            <v>096</v>
          </cell>
          <cell r="H312" t="str">
            <v>0401</v>
          </cell>
          <cell r="I312" t="str">
            <v>2330190019</v>
          </cell>
          <cell r="J312" t="str">
            <v>851</v>
          </cell>
          <cell r="K312">
            <v>42700</v>
          </cell>
          <cell r="L312">
            <v>0</v>
          </cell>
          <cell r="M312">
            <v>42700</v>
          </cell>
          <cell r="N312">
            <v>42611.77</v>
          </cell>
          <cell r="O312">
            <v>42611.77</v>
          </cell>
        </row>
        <row r="313">
          <cell r="A313" t="str">
            <v>001А1920</v>
          </cell>
          <cell r="B313" t="str">
            <v>01.01.2019</v>
          </cell>
          <cell r="C313" t="str">
            <v>2900</v>
          </cell>
          <cell r="D313" t="str">
            <v>УФК по Волгоградской области</v>
          </cell>
          <cell r="E313" t="str">
            <v>Уплата прочих налогов, сборов</v>
          </cell>
          <cell r="F313" t="str">
            <v>001А1920</v>
          </cell>
          <cell r="G313" t="str">
            <v>096</v>
          </cell>
          <cell r="H313" t="str">
            <v>0401</v>
          </cell>
          <cell r="I313" t="str">
            <v>2330190019</v>
          </cell>
          <cell r="J313" t="str">
            <v>852</v>
          </cell>
          <cell r="K313">
            <v>30900</v>
          </cell>
          <cell r="L313">
            <v>0</v>
          </cell>
          <cell r="M313">
            <v>30900</v>
          </cell>
          <cell r="N313">
            <v>30900</v>
          </cell>
          <cell r="O313">
            <v>30900</v>
          </cell>
        </row>
        <row r="314">
          <cell r="A314" t="str">
            <v>001А1920</v>
          </cell>
          <cell r="B314" t="str">
            <v>01.01.2019</v>
          </cell>
          <cell r="C314" t="str">
            <v>2900</v>
          </cell>
          <cell r="D314" t="str">
            <v>УФК по Волгоградской области</v>
          </cell>
          <cell r="E314" t="str">
            <v>Уплата иных платежей</v>
          </cell>
          <cell r="F314" t="str">
            <v>001А1920</v>
          </cell>
          <cell r="G314" t="str">
            <v>096</v>
          </cell>
          <cell r="H314" t="str">
            <v>0401</v>
          </cell>
          <cell r="I314" t="str">
            <v>2330190019</v>
          </cell>
          <cell r="J314" t="str">
            <v>853</v>
          </cell>
          <cell r="K314">
            <v>6100</v>
          </cell>
          <cell r="L314">
            <v>0</v>
          </cell>
          <cell r="M314">
            <v>6100</v>
          </cell>
          <cell r="N314">
            <v>6100</v>
          </cell>
          <cell r="O314">
            <v>6100</v>
          </cell>
        </row>
        <row r="315">
          <cell r="A315" t="str">
            <v>001А1920</v>
          </cell>
          <cell r="B315" t="str">
            <v>01.01.2019</v>
          </cell>
          <cell r="C315" t="str">
            <v>2900</v>
          </cell>
          <cell r="D315" t="str">
            <v>УФК по Волгоградской области</v>
          </cell>
          <cell r="E315" t="str">
            <v>Иные выплаты персоналу государственных (муниципальных) органов, за исключением фонда оплаты труда</v>
          </cell>
          <cell r="F315" t="str">
            <v>001А1920</v>
          </cell>
          <cell r="G315" t="str">
            <v>096</v>
          </cell>
          <cell r="H315" t="str">
            <v>0401</v>
          </cell>
          <cell r="I315" t="str">
            <v>2330193969</v>
          </cell>
          <cell r="J315" t="str">
            <v>122</v>
          </cell>
          <cell r="K315">
            <v>1700</v>
          </cell>
          <cell r="L315">
            <v>0</v>
          </cell>
          <cell r="M315">
            <v>1700</v>
          </cell>
          <cell r="N315">
            <v>568.33000000000004</v>
          </cell>
          <cell r="O315">
            <v>568.33000000000004</v>
          </cell>
        </row>
        <row r="316">
          <cell r="A316" t="str">
            <v>001А1920</v>
          </cell>
          <cell r="B316" t="str">
            <v>01.01.2019</v>
          </cell>
          <cell r="C316" t="str">
            <v>2900</v>
          </cell>
          <cell r="D316" t="str">
            <v>УФК по Волгоградской области</v>
          </cell>
          <cell r="E316" t="str">
            <v>Прочая закупка товаров, работ и услуг</v>
          </cell>
          <cell r="F316" t="str">
            <v>001А1920</v>
          </cell>
          <cell r="G316" t="str">
            <v>096</v>
          </cell>
          <cell r="H316" t="str">
            <v>0705</v>
          </cell>
          <cell r="I316" t="str">
            <v>2330190019</v>
          </cell>
          <cell r="J316" t="str">
            <v>244</v>
          </cell>
          <cell r="K316">
            <v>61523.8</v>
          </cell>
          <cell r="L316">
            <v>0</v>
          </cell>
          <cell r="M316">
            <v>61523.8</v>
          </cell>
          <cell r="N316">
            <v>61523.8</v>
          </cell>
          <cell r="O316">
            <v>61523.8</v>
          </cell>
        </row>
        <row r="317">
          <cell r="A317" t="str">
            <v>001А1920</v>
          </cell>
          <cell r="B317" t="str">
            <v>01.01.2019</v>
          </cell>
          <cell r="C317" t="str">
            <v>2900</v>
          </cell>
          <cell r="D317" t="str">
            <v>УФК по Волгоградской области</v>
          </cell>
          <cell r="E317" t="str">
            <v>Прочая закупка товаров, работ и услуг</v>
          </cell>
          <cell r="F317" t="str">
            <v>001А1920</v>
          </cell>
          <cell r="G317" t="str">
            <v>096</v>
          </cell>
          <cell r="H317" t="str">
            <v>0705</v>
          </cell>
          <cell r="I317" t="str">
            <v>2330192040</v>
          </cell>
          <cell r="J317" t="str">
            <v>244</v>
          </cell>
          <cell r="K317">
            <v>10214.4</v>
          </cell>
          <cell r="L317">
            <v>0</v>
          </cell>
          <cell r="M317">
            <v>10214.4</v>
          </cell>
          <cell r="N317">
            <v>10214.4</v>
          </cell>
          <cell r="O317">
            <v>10214.4</v>
          </cell>
        </row>
        <row r="318">
          <cell r="A318" t="str">
            <v>001А1921</v>
          </cell>
          <cell r="B318" t="str">
            <v>01.01.2019</v>
          </cell>
          <cell r="C318" t="str">
            <v>3000</v>
          </cell>
          <cell r="D318" t="str">
            <v>УФК по Вологодской области</v>
          </cell>
          <cell r="E318" t="str">
            <v>Федеральная служба по надзору в сфере связи, информационных технологий и массовых коммуникаций</v>
          </cell>
          <cell r="F318" t="str">
            <v>001А1921</v>
          </cell>
          <cell r="G318" t="str">
            <v>096</v>
          </cell>
          <cell r="H318" t="str">
            <v/>
          </cell>
          <cell r="I318" t="str">
            <v/>
          </cell>
          <cell r="J318" t="str">
            <v/>
          </cell>
          <cell r="K318">
            <v>25437157.390000001</v>
          </cell>
          <cell r="L318">
            <v>0</v>
          </cell>
          <cell r="M318">
            <v>25437157.390000001</v>
          </cell>
          <cell r="N318">
            <v>25353718.140000001</v>
          </cell>
          <cell r="O318">
            <v>25353718.140000001</v>
          </cell>
        </row>
        <row r="319">
          <cell r="A319" t="str">
            <v>001А1921</v>
          </cell>
          <cell r="B319" t="str">
            <v>01.01.2019</v>
          </cell>
          <cell r="C319" t="str">
            <v>3000</v>
          </cell>
          <cell r="D319" t="str">
            <v>УФК по Вологодской области</v>
          </cell>
          <cell r="E319" t="str">
            <v>Фонд оплаты труда государственных (муниципальных) органов</v>
          </cell>
          <cell r="F319" t="str">
            <v>001А1921</v>
          </cell>
          <cell r="G319" t="str">
            <v>096</v>
          </cell>
          <cell r="H319" t="str">
            <v>0401</v>
          </cell>
          <cell r="I319" t="str">
            <v>2330190012</v>
          </cell>
          <cell r="J319" t="str">
            <v>121</v>
          </cell>
          <cell r="K319">
            <v>14738400</v>
          </cell>
          <cell r="L319">
            <v>0</v>
          </cell>
          <cell r="M319">
            <v>14738400</v>
          </cell>
          <cell r="N319">
            <v>14738400</v>
          </cell>
          <cell r="O319">
            <v>14738400</v>
          </cell>
        </row>
        <row r="320">
          <cell r="A320" t="str">
            <v>001А1921</v>
          </cell>
          <cell r="B320" t="str">
            <v>01.01.2019</v>
          </cell>
          <cell r="C320" t="str">
            <v>3000</v>
          </cell>
          <cell r="D320" t="str">
            <v>УФК по Вологодской области</v>
          </cell>
          <cell r="E3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20" t="str">
            <v>001А1921</v>
          </cell>
          <cell r="G320" t="str">
            <v>096</v>
          </cell>
          <cell r="H320" t="str">
            <v>0401</v>
          </cell>
          <cell r="I320" t="str">
            <v>2330190012</v>
          </cell>
          <cell r="J320" t="str">
            <v>129</v>
          </cell>
          <cell r="K320">
            <v>4352559.45</v>
          </cell>
          <cell r="L320">
            <v>0</v>
          </cell>
          <cell r="M320">
            <v>4352559.45</v>
          </cell>
          <cell r="N320">
            <v>4352559.45</v>
          </cell>
          <cell r="O320">
            <v>4352559.45</v>
          </cell>
        </row>
        <row r="321">
          <cell r="A321" t="str">
            <v>001А1921</v>
          </cell>
          <cell r="B321" t="str">
            <v>01.01.2019</v>
          </cell>
          <cell r="C321" t="str">
            <v>3000</v>
          </cell>
          <cell r="D321" t="str">
            <v>УФК по Вологодской области</v>
          </cell>
          <cell r="E321" t="str">
            <v>Иные выплаты персоналу государственных (муниципальных) органов, за исключением фонда оплаты труда</v>
          </cell>
          <cell r="F321" t="str">
            <v>001А1921</v>
          </cell>
          <cell r="G321" t="str">
            <v>096</v>
          </cell>
          <cell r="H321" t="str">
            <v>0401</v>
          </cell>
          <cell r="I321" t="str">
            <v>2330190019</v>
          </cell>
          <cell r="J321" t="str">
            <v>122</v>
          </cell>
          <cell r="K321">
            <v>596650</v>
          </cell>
          <cell r="L321">
            <v>0</v>
          </cell>
          <cell r="M321">
            <v>596650</v>
          </cell>
          <cell r="N321">
            <v>596650</v>
          </cell>
          <cell r="O321">
            <v>596650</v>
          </cell>
        </row>
        <row r="322">
          <cell r="A322" t="str">
            <v>001А1921</v>
          </cell>
          <cell r="B322" t="str">
            <v>01.01.2019</v>
          </cell>
          <cell r="C322" t="str">
            <v>3000</v>
          </cell>
          <cell r="D322" t="str">
            <v>УФК по Вологодской области</v>
          </cell>
          <cell r="E322" t="str">
            <v>Закупка товаров, работ, услуг в сфере информационно-коммуникационных технологий</v>
          </cell>
          <cell r="F322" t="str">
            <v>001А1921</v>
          </cell>
          <cell r="G322" t="str">
            <v>096</v>
          </cell>
          <cell r="H322" t="str">
            <v>0401</v>
          </cell>
          <cell r="I322" t="str">
            <v>2330190019</v>
          </cell>
          <cell r="J322" t="str">
            <v>242</v>
          </cell>
          <cell r="K322">
            <v>778800</v>
          </cell>
          <cell r="L322">
            <v>0</v>
          </cell>
          <cell r="M322">
            <v>778800</v>
          </cell>
          <cell r="N322">
            <v>774065.66</v>
          </cell>
          <cell r="O322">
            <v>774065.66</v>
          </cell>
        </row>
        <row r="323">
          <cell r="A323" t="str">
            <v>001А1921</v>
          </cell>
          <cell r="B323" t="str">
            <v>01.01.2019</v>
          </cell>
          <cell r="C323" t="str">
            <v>3000</v>
          </cell>
          <cell r="D323" t="str">
            <v>УФК по Вологодской области</v>
          </cell>
          <cell r="E323" t="str">
            <v>Прочая закупка товаров, работ и услуг</v>
          </cell>
          <cell r="F323" t="str">
            <v>001А1921</v>
          </cell>
          <cell r="G323" t="str">
            <v>096</v>
          </cell>
          <cell r="H323" t="str">
            <v>0401</v>
          </cell>
          <cell r="I323" t="str">
            <v>2330190019</v>
          </cell>
          <cell r="J323" t="str">
            <v>244</v>
          </cell>
          <cell r="K323">
            <v>3923348</v>
          </cell>
          <cell r="L323">
            <v>0</v>
          </cell>
          <cell r="M323">
            <v>3923348</v>
          </cell>
          <cell r="N323">
            <v>3846350.59</v>
          </cell>
          <cell r="O323">
            <v>3846350.59</v>
          </cell>
        </row>
        <row r="324">
          <cell r="A324" t="str">
            <v>001А1921</v>
          </cell>
          <cell r="B324" t="str">
            <v>01.01.2019</v>
          </cell>
          <cell r="C324" t="str">
            <v>3000</v>
          </cell>
          <cell r="D324" t="str">
            <v>УФК по Вологодской области</v>
          </cell>
          <cell r="E324" t="str">
            <v>Исполнение судебных актов Российской Федерации и мировых соглашений по возмещению причиненного вреда</v>
          </cell>
          <cell r="F324" t="str">
            <v>001А1921</v>
          </cell>
          <cell r="G324" t="str">
            <v>096</v>
          </cell>
          <cell r="H324" t="str">
            <v>0401</v>
          </cell>
          <cell r="I324" t="str">
            <v>2330190019</v>
          </cell>
          <cell r="J324" t="str">
            <v>831</v>
          </cell>
          <cell r="K324">
            <v>3700</v>
          </cell>
          <cell r="L324">
            <v>0</v>
          </cell>
          <cell r="M324">
            <v>3700</v>
          </cell>
          <cell r="N324">
            <v>3620.55</v>
          </cell>
          <cell r="O324">
            <v>3620.55</v>
          </cell>
        </row>
        <row r="325">
          <cell r="A325" t="str">
            <v>001А1921</v>
          </cell>
          <cell r="B325" t="str">
            <v>01.01.2019</v>
          </cell>
          <cell r="C325" t="str">
            <v>3000</v>
          </cell>
          <cell r="D325" t="str">
            <v>УФК по Вологодской области</v>
          </cell>
          <cell r="E325" t="str">
            <v>Уплата налога на имущество организаций и земельного налога</v>
          </cell>
          <cell r="F325" t="str">
            <v>001А1921</v>
          </cell>
          <cell r="G325" t="str">
            <v>096</v>
          </cell>
          <cell r="H325" t="str">
            <v>0401</v>
          </cell>
          <cell r="I325" t="str">
            <v>2330190019</v>
          </cell>
          <cell r="J325" t="str">
            <v>851</v>
          </cell>
          <cell r="K325">
            <v>905700</v>
          </cell>
          <cell r="L325">
            <v>0</v>
          </cell>
          <cell r="M325">
            <v>905700</v>
          </cell>
          <cell r="N325">
            <v>905700</v>
          </cell>
          <cell r="O325">
            <v>905700</v>
          </cell>
        </row>
        <row r="326">
          <cell r="A326" t="str">
            <v>001А1921</v>
          </cell>
          <cell r="B326" t="str">
            <v>01.01.2019</v>
          </cell>
          <cell r="C326" t="str">
            <v>3000</v>
          </cell>
          <cell r="D326" t="str">
            <v>УФК по Вологодской области</v>
          </cell>
          <cell r="E326" t="str">
            <v>Уплата прочих налогов, сборов</v>
          </cell>
          <cell r="F326" t="str">
            <v>001А1921</v>
          </cell>
          <cell r="G326" t="str">
            <v>096</v>
          </cell>
          <cell r="H326" t="str">
            <v>0401</v>
          </cell>
          <cell r="I326" t="str">
            <v>2330190019</v>
          </cell>
          <cell r="J326" t="str">
            <v>852</v>
          </cell>
          <cell r="K326">
            <v>23100</v>
          </cell>
          <cell r="L326">
            <v>0</v>
          </cell>
          <cell r="M326">
            <v>23100</v>
          </cell>
          <cell r="N326">
            <v>23100</v>
          </cell>
          <cell r="O326">
            <v>23100</v>
          </cell>
        </row>
        <row r="327">
          <cell r="A327" t="str">
            <v>001А1921</v>
          </cell>
          <cell r="B327" t="str">
            <v>01.01.2019</v>
          </cell>
          <cell r="C327" t="str">
            <v>3000</v>
          </cell>
          <cell r="D327" t="str">
            <v>УФК по Вологодской области</v>
          </cell>
          <cell r="E327" t="str">
            <v>Уплата иных платежей</v>
          </cell>
          <cell r="F327" t="str">
            <v>001А1921</v>
          </cell>
          <cell r="G327" t="str">
            <v>096</v>
          </cell>
          <cell r="H327" t="str">
            <v>0401</v>
          </cell>
          <cell r="I327" t="str">
            <v>2330190019</v>
          </cell>
          <cell r="J327" t="str">
            <v>853</v>
          </cell>
          <cell r="K327">
            <v>1600</v>
          </cell>
          <cell r="L327">
            <v>0</v>
          </cell>
          <cell r="M327">
            <v>1600</v>
          </cell>
          <cell r="N327">
            <v>589.46</v>
          </cell>
          <cell r="O327">
            <v>589.46</v>
          </cell>
        </row>
        <row r="328">
          <cell r="A328" t="str">
            <v>001А1921</v>
          </cell>
          <cell r="B328" t="str">
            <v>01.01.2019</v>
          </cell>
          <cell r="C328" t="str">
            <v>3000</v>
          </cell>
          <cell r="D328" t="str">
            <v>УФК по Вологодской области</v>
          </cell>
          <cell r="E328" t="str">
            <v>Иные выплаты персоналу государственных (муниципальных) органов, за исключением фонда оплаты труда</v>
          </cell>
          <cell r="F328" t="str">
            <v>001А1921</v>
          </cell>
          <cell r="G328" t="str">
            <v>096</v>
          </cell>
          <cell r="H328" t="str">
            <v>0401</v>
          </cell>
          <cell r="I328" t="str">
            <v>2330193969</v>
          </cell>
          <cell r="J328" t="str">
            <v>122</v>
          </cell>
          <cell r="K328">
            <v>3500</v>
          </cell>
          <cell r="L328">
            <v>0</v>
          </cell>
          <cell r="M328">
            <v>3500</v>
          </cell>
          <cell r="N328">
            <v>2882.49</v>
          </cell>
          <cell r="O328">
            <v>2882.49</v>
          </cell>
        </row>
        <row r="329">
          <cell r="A329" t="str">
            <v>001А1921</v>
          </cell>
          <cell r="B329" t="str">
            <v>01.01.2019</v>
          </cell>
          <cell r="C329" t="str">
            <v>3000</v>
          </cell>
          <cell r="D329" t="str">
            <v>УФК по Вологодской области</v>
          </cell>
          <cell r="E329" t="str">
            <v>Прочая закупка товаров, работ и услуг</v>
          </cell>
          <cell r="F329" t="str">
            <v>001А1921</v>
          </cell>
          <cell r="G329" t="str">
            <v>096</v>
          </cell>
          <cell r="H329" t="str">
            <v>0705</v>
          </cell>
          <cell r="I329" t="str">
            <v>2330190019</v>
          </cell>
          <cell r="J329" t="str">
            <v>244</v>
          </cell>
          <cell r="K329">
            <v>109799.94</v>
          </cell>
          <cell r="L329">
            <v>0</v>
          </cell>
          <cell r="M329">
            <v>109799.94</v>
          </cell>
          <cell r="N329">
            <v>109799.94</v>
          </cell>
          <cell r="O329">
            <v>109799.94</v>
          </cell>
        </row>
        <row r="330">
          <cell r="A330" t="str">
            <v>001А1922</v>
          </cell>
          <cell r="B330" t="str">
            <v>01.01.2019</v>
          </cell>
          <cell r="C330" t="str">
            <v>3100</v>
          </cell>
          <cell r="D330" t="str">
            <v>УФК по Воронежской области</v>
          </cell>
          <cell r="E330" t="str">
            <v>Федеральная служба по надзору в сфере связи, информационных технологий и массовых коммуникаций</v>
          </cell>
          <cell r="F330" t="str">
            <v>001А1922</v>
          </cell>
          <cell r="G330" t="str">
            <v>096</v>
          </cell>
          <cell r="H330" t="str">
            <v/>
          </cell>
          <cell r="I330" t="str">
            <v/>
          </cell>
          <cell r="J330" t="str">
            <v/>
          </cell>
          <cell r="K330">
            <v>24941230.399999999</v>
          </cell>
          <cell r="L330">
            <v>0</v>
          </cell>
          <cell r="M330">
            <v>24941230.399999999</v>
          </cell>
          <cell r="N330">
            <v>24880359.43</v>
          </cell>
          <cell r="O330">
            <v>24880359.43</v>
          </cell>
        </row>
        <row r="331">
          <cell r="A331" t="str">
            <v>001А1922</v>
          </cell>
          <cell r="B331" t="str">
            <v>01.01.2019</v>
          </cell>
          <cell r="C331" t="str">
            <v>3100</v>
          </cell>
          <cell r="D331" t="str">
            <v>УФК по Воронежской области</v>
          </cell>
          <cell r="E331" t="str">
            <v>Фонд оплаты труда государственных (муниципальных) органов</v>
          </cell>
          <cell r="F331" t="str">
            <v>001А1922</v>
          </cell>
          <cell r="G331" t="str">
            <v>096</v>
          </cell>
          <cell r="H331" t="str">
            <v>0401</v>
          </cell>
          <cell r="I331" t="str">
            <v>2330190012</v>
          </cell>
          <cell r="J331" t="str">
            <v>121</v>
          </cell>
          <cell r="K331">
            <v>14108500</v>
          </cell>
          <cell r="L331">
            <v>0</v>
          </cell>
          <cell r="M331">
            <v>14108500</v>
          </cell>
          <cell r="N331">
            <v>14108500</v>
          </cell>
          <cell r="O331">
            <v>14108500</v>
          </cell>
        </row>
        <row r="332">
          <cell r="A332" t="str">
            <v>001А1922</v>
          </cell>
          <cell r="B332" t="str">
            <v>01.01.2019</v>
          </cell>
          <cell r="C332" t="str">
            <v>3100</v>
          </cell>
          <cell r="D332" t="str">
            <v>УФК по Воронежской области</v>
          </cell>
          <cell r="E33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32" t="str">
            <v>001А1922</v>
          </cell>
          <cell r="G332" t="str">
            <v>096</v>
          </cell>
          <cell r="H332" t="str">
            <v>0401</v>
          </cell>
          <cell r="I332" t="str">
            <v>2330190012</v>
          </cell>
          <cell r="J332" t="str">
            <v>129</v>
          </cell>
          <cell r="K332">
            <v>4193180</v>
          </cell>
          <cell r="L332">
            <v>0</v>
          </cell>
          <cell r="M332">
            <v>4193180</v>
          </cell>
          <cell r="N332">
            <v>4192987.13</v>
          </cell>
          <cell r="O332">
            <v>4192987.13</v>
          </cell>
        </row>
        <row r="333">
          <cell r="A333" t="str">
            <v>001А1922</v>
          </cell>
          <cell r="B333" t="str">
            <v>01.01.2019</v>
          </cell>
          <cell r="C333" t="str">
            <v>3100</v>
          </cell>
          <cell r="D333" t="str">
            <v>УФК по Воронежской области</v>
          </cell>
          <cell r="E333" t="str">
            <v>Иные выплаты персоналу государственных (муниципальных) органов, за исключением фонда оплаты труда</v>
          </cell>
          <cell r="F333" t="str">
            <v>001А1922</v>
          </cell>
          <cell r="G333" t="str">
            <v>096</v>
          </cell>
          <cell r="H333" t="str">
            <v>0401</v>
          </cell>
          <cell r="I333" t="str">
            <v>2330190019</v>
          </cell>
          <cell r="J333" t="str">
            <v>122</v>
          </cell>
          <cell r="K333">
            <v>410700</v>
          </cell>
          <cell r="L333">
            <v>0</v>
          </cell>
          <cell r="M333">
            <v>410700</v>
          </cell>
          <cell r="N333">
            <v>410699.5</v>
          </cell>
          <cell r="O333">
            <v>410699.5</v>
          </cell>
        </row>
        <row r="334">
          <cell r="A334" t="str">
            <v>001А1922</v>
          </cell>
          <cell r="B334" t="str">
            <v>01.01.2019</v>
          </cell>
          <cell r="C334" t="str">
            <v>3100</v>
          </cell>
          <cell r="D334" t="str">
            <v>УФК по Воронежской области</v>
          </cell>
          <cell r="E334" t="str">
            <v>Закупка товаров, работ, услуг в сфере информационно-коммуникационных технологий</v>
          </cell>
          <cell r="F334" t="str">
            <v>001А1922</v>
          </cell>
          <cell r="G334" t="str">
            <v>096</v>
          </cell>
          <cell r="H334" t="str">
            <v>0401</v>
          </cell>
          <cell r="I334" t="str">
            <v>2330190019</v>
          </cell>
          <cell r="J334" t="str">
            <v>242</v>
          </cell>
          <cell r="K334">
            <v>857800</v>
          </cell>
          <cell r="L334">
            <v>0</v>
          </cell>
          <cell r="M334">
            <v>857800</v>
          </cell>
          <cell r="N334">
            <v>857800</v>
          </cell>
          <cell r="O334">
            <v>857800</v>
          </cell>
        </row>
        <row r="335">
          <cell r="A335" t="str">
            <v>001А1922</v>
          </cell>
          <cell r="B335" t="str">
            <v>01.01.2019</v>
          </cell>
          <cell r="C335" t="str">
            <v>3100</v>
          </cell>
          <cell r="D335" t="str">
            <v>УФК по Воронежской области</v>
          </cell>
          <cell r="E335" t="str">
            <v>Прочая закупка товаров, работ и услуг</v>
          </cell>
          <cell r="F335" t="str">
            <v>001А1922</v>
          </cell>
          <cell r="G335" t="str">
            <v>096</v>
          </cell>
          <cell r="H335" t="str">
            <v>0401</v>
          </cell>
          <cell r="I335" t="str">
            <v>2330190019</v>
          </cell>
          <cell r="J335" t="str">
            <v>244</v>
          </cell>
          <cell r="K335">
            <v>5074502</v>
          </cell>
          <cell r="L335">
            <v>0</v>
          </cell>
          <cell r="M335">
            <v>5074502</v>
          </cell>
          <cell r="N335">
            <v>5074486.3</v>
          </cell>
          <cell r="O335">
            <v>5074486.3</v>
          </cell>
        </row>
        <row r="336">
          <cell r="A336" t="str">
            <v>001А1922</v>
          </cell>
          <cell r="B336" t="str">
            <v>01.01.2019</v>
          </cell>
          <cell r="C336" t="str">
            <v>3100</v>
          </cell>
          <cell r="D336" t="str">
            <v>УФК по Воронежской области</v>
          </cell>
          <cell r="E336" t="str">
            <v>Уплата налога на имущество организаций и земельного налога</v>
          </cell>
          <cell r="F336" t="str">
            <v>001А1922</v>
          </cell>
          <cell r="G336" t="str">
            <v>096</v>
          </cell>
          <cell r="H336" t="str">
            <v>0401</v>
          </cell>
          <cell r="I336" t="str">
            <v>2330190019</v>
          </cell>
          <cell r="J336" t="str">
            <v>851</v>
          </cell>
          <cell r="K336">
            <v>187500</v>
          </cell>
          <cell r="L336">
            <v>0</v>
          </cell>
          <cell r="M336">
            <v>187500</v>
          </cell>
          <cell r="N336">
            <v>126868</v>
          </cell>
          <cell r="O336">
            <v>126868</v>
          </cell>
        </row>
        <row r="337">
          <cell r="A337" t="str">
            <v>001А1922</v>
          </cell>
          <cell r="B337" t="str">
            <v>01.01.2019</v>
          </cell>
          <cell r="C337" t="str">
            <v>3100</v>
          </cell>
          <cell r="D337" t="str">
            <v>УФК по Воронежской области</v>
          </cell>
          <cell r="E337" t="str">
            <v>Уплата прочих налогов, сборов</v>
          </cell>
          <cell r="F337" t="str">
            <v>001А1922</v>
          </cell>
          <cell r="G337" t="str">
            <v>096</v>
          </cell>
          <cell r="H337" t="str">
            <v>0401</v>
          </cell>
          <cell r="I337" t="str">
            <v>2330190019</v>
          </cell>
          <cell r="J337" t="str">
            <v>852</v>
          </cell>
          <cell r="K337">
            <v>19900</v>
          </cell>
          <cell r="L337">
            <v>0</v>
          </cell>
          <cell r="M337">
            <v>19900</v>
          </cell>
          <cell r="N337">
            <v>19873</v>
          </cell>
          <cell r="O337">
            <v>19873</v>
          </cell>
        </row>
        <row r="338">
          <cell r="A338" t="str">
            <v>001А1922</v>
          </cell>
          <cell r="B338" t="str">
            <v>01.01.2019</v>
          </cell>
          <cell r="C338" t="str">
            <v>3100</v>
          </cell>
          <cell r="D338" t="str">
            <v>УФК по Воронежской области</v>
          </cell>
          <cell r="E338" t="str">
            <v>Уплата иных платежей</v>
          </cell>
          <cell r="F338" t="str">
            <v>001А1922</v>
          </cell>
          <cell r="G338" t="str">
            <v>096</v>
          </cell>
          <cell r="H338" t="str">
            <v>0401</v>
          </cell>
          <cell r="I338" t="str">
            <v>2330190019</v>
          </cell>
          <cell r="J338" t="str">
            <v>853</v>
          </cell>
          <cell r="K338">
            <v>2310</v>
          </cell>
          <cell r="L338">
            <v>0</v>
          </cell>
          <cell r="M338">
            <v>2310</v>
          </cell>
          <cell r="N338">
            <v>2310</v>
          </cell>
          <cell r="O338">
            <v>2310</v>
          </cell>
        </row>
        <row r="339">
          <cell r="A339" t="str">
            <v>001А1922</v>
          </cell>
          <cell r="B339" t="str">
            <v>01.01.2019</v>
          </cell>
          <cell r="C339" t="str">
            <v>3100</v>
          </cell>
          <cell r="D339" t="str">
            <v>УФК по Воронежской области</v>
          </cell>
          <cell r="E339" t="str">
            <v>Иные выплаты персоналу государственных (муниципальных) органов, за исключением фонда оплаты труда</v>
          </cell>
          <cell r="F339" t="str">
            <v>001А1922</v>
          </cell>
          <cell r="G339" t="str">
            <v>096</v>
          </cell>
          <cell r="H339" t="str">
            <v>0401</v>
          </cell>
          <cell r="I339" t="str">
            <v>2330193969</v>
          </cell>
          <cell r="J339" t="str">
            <v>122</v>
          </cell>
          <cell r="K339">
            <v>600</v>
          </cell>
          <cell r="L339">
            <v>0</v>
          </cell>
          <cell r="M339">
            <v>600</v>
          </cell>
          <cell r="N339">
            <v>597.1</v>
          </cell>
          <cell r="O339">
            <v>597.1</v>
          </cell>
        </row>
        <row r="340">
          <cell r="A340" t="str">
            <v>001А1922</v>
          </cell>
          <cell r="B340" t="str">
            <v>01.01.2019</v>
          </cell>
          <cell r="C340" t="str">
            <v>3100</v>
          </cell>
          <cell r="D340" t="str">
            <v>УФК по Воронежской области</v>
          </cell>
          <cell r="E340" t="str">
            <v>Прочая закупка товаров, работ и услуг</v>
          </cell>
          <cell r="F340" t="str">
            <v>001А1922</v>
          </cell>
          <cell r="G340" t="str">
            <v>096</v>
          </cell>
          <cell r="H340" t="str">
            <v>0705</v>
          </cell>
          <cell r="I340" t="str">
            <v>2330190019</v>
          </cell>
          <cell r="J340" t="str">
            <v>244</v>
          </cell>
          <cell r="K340">
            <v>81400</v>
          </cell>
          <cell r="L340">
            <v>0</v>
          </cell>
          <cell r="M340">
            <v>81400</v>
          </cell>
          <cell r="N340">
            <v>81400</v>
          </cell>
          <cell r="O340">
            <v>81400</v>
          </cell>
        </row>
        <row r="341">
          <cell r="A341" t="str">
            <v>001А1922</v>
          </cell>
          <cell r="B341" t="str">
            <v>01.01.2019</v>
          </cell>
          <cell r="C341" t="str">
            <v>3100</v>
          </cell>
          <cell r="D341" t="str">
            <v>УФК по Воронежской области</v>
          </cell>
          <cell r="E341" t="str">
            <v>Прочая закупка товаров, работ и услуг</v>
          </cell>
          <cell r="F341" t="str">
            <v>001А1922</v>
          </cell>
          <cell r="G341" t="str">
            <v>096</v>
          </cell>
          <cell r="H341" t="str">
            <v>0705</v>
          </cell>
          <cell r="I341" t="str">
            <v>2330192040</v>
          </cell>
          <cell r="J341" t="str">
            <v>244</v>
          </cell>
          <cell r="K341">
            <v>4838.3999999999996</v>
          </cell>
          <cell r="L341">
            <v>0</v>
          </cell>
          <cell r="M341">
            <v>4838.3999999999996</v>
          </cell>
          <cell r="N341">
            <v>4838.3999999999996</v>
          </cell>
          <cell r="O341">
            <v>4838.3999999999996</v>
          </cell>
        </row>
        <row r="342">
          <cell r="A342" t="str">
            <v>001А1923</v>
          </cell>
          <cell r="B342" t="str">
            <v>01.01.2019</v>
          </cell>
          <cell r="C342" t="str">
            <v>3200</v>
          </cell>
          <cell r="D342" t="str">
            <v>УФК по Нижегородской области</v>
          </cell>
          <cell r="E342" t="str">
            <v>Федеральная служба по надзору в сфере связи, информационных технологий и массовых коммуникаций</v>
          </cell>
          <cell r="F342" t="str">
            <v>001А1923</v>
          </cell>
          <cell r="G342" t="str">
            <v>096</v>
          </cell>
          <cell r="H342" t="str">
            <v/>
          </cell>
          <cell r="I342" t="str">
            <v/>
          </cell>
          <cell r="J342" t="str">
            <v/>
          </cell>
          <cell r="K342">
            <v>49142698.229999997</v>
          </cell>
          <cell r="L342">
            <v>0</v>
          </cell>
          <cell r="M342">
            <v>49142698.229999997</v>
          </cell>
          <cell r="N342">
            <v>49092528.880000003</v>
          </cell>
          <cell r="O342">
            <v>49092528.880000003</v>
          </cell>
        </row>
        <row r="343">
          <cell r="A343" t="str">
            <v>001А1923</v>
          </cell>
          <cell r="B343" t="str">
            <v>01.01.2019</v>
          </cell>
          <cell r="C343" t="str">
            <v>3200</v>
          </cell>
          <cell r="D343" t="str">
            <v>УФК по Нижегородской области</v>
          </cell>
          <cell r="E343" t="str">
            <v>Фонд оплаты труда государственных (муниципальных) органов</v>
          </cell>
          <cell r="F343" t="str">
            <v>001А1923</v>
          </cell>
          <cell r="G343" t="str">
            <v>096</v>
          </cell>
          <cell r="H343" t="str">
            <v>0401</v>
          </cell>
          <cell r="I343" t="str">
            <v>2330190012</v>
          </cell>
          <cell r="J343" t="str">
            <v>121</v>
          </cell>
          <cell r="K343">
            <v>26932200</v>
          </cell>
          <cell r="L343">
            <v>0</v>
          </cell>
          <cell r="M343">
            <v>26932200</v>
          </cell>
          <cell r="N343">
            <v>26932200</v>
          </cell>
          <cell r="O343">
            <v>26932200</v>
          </cell>
        </row>
        <row r="344">
          <cell r="A344" t="str">
            <v>001А1923</v>
          </cell>
          <cell r="B344" t="str">
            <v>01.01.2019</v>
          </cell>
          <cell r="C344" t="str">
            <v>3200</v>
          </cell>
          <cell r="D344" t="str">
            <v>УФК по Нижегородской области</v>
          </cell>
          <cell r="E3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44" t="str">
            <v>001А1923</v>
          </cell>
          <cell r="G344" t="str">
            <v>096</v>
          </cell>
          <cell r="H344" t="str">
            <v>0401</v>
          </cell>
          <cell r="I344" t="str">
            <v>2330190012</v>
          </cell>
          <cell r="J344" t="str">
            <v>129</v>
          </cell>
          <cell r="K344">
            <v>7943760</v>
          </cell>
          <cell r="L344">
            <v>0</v>
          </cell>
          <cell r="M344">
            <v>7943760</v>
          </cell>
          <cell r="N344">
            <v>7943736.9299999997</v>
          </cell>
          <cell r="O344">
            <v>7943736.9299999997</v>
          </cell>
        </row>
        <row r="345">
          <cell r="A345" t="str">
            <v>001А1923</v>
          </cell>
          <cell r="B345" t="str">
            <v>01.01.2019</v>
          </cell>
          <cell r="C345" t="str">
            <v>3200</v>
          </cell>
          <cell r="D345" t="str">
            <v>УФК по Нижегородской области</v>
          </cell>
          <cell r="E345" t="str">
            <v>Иные выплаты персоналу государственных (муниципальных) органов, за исключением фонда оплаты труда</v>
          </cell>
          <cell r="F345" t="str">
            <v>001А1923</v>
          </cell>
          <cell r="G345" t="str">
            <v>096</v>
          </cell>
          <cell r="H345" t="str">
            <v>0401</v>
          </cell>
          <cell r="I345" t="str">
            <v>2330190019</v>
          </cell>
          <cell r="J345" t="str">
            <v>122</v>
          </cell>
          <cell r="K345">
            <v>1194102.67</v>
          </cell>
          <cell r="L345">
            <v>0</v>
          </cell>
          <cell r="M345">
            <v>1194102.67</v>
          </cell>
          <cell r="N345">
            <v>1194102.67</v>
          </cell>
          <cell r="O345">
            <v>1194102.67</v>
          </cell>
        </row>
        <row r="346">
          <cell r="A346" t="str">
            <v>001А1923</v>
          </cell>
          <cell r="B346" t="str">
            <v>01.01.2019</v>
          </cell>
          <cell r="C346" t="str">
            <v>3200</v>
          </cell>
          <cell r="D346" t="str">
            <v>УФК по Нижегородской области</v>
          </cell>
          <cell r="E346" t="str">
            <v>Закупка товаров, работ, услуг в сфере информационно-коммуникационных технологий</v>
          </cell>
          <cell r="F346" t="str">
            <v>001А1923</v>
          </cell>
          <cell r="G346" t="str">
            <v>096</v>
          </cell>
          <cell r="H346" t="str">
            <v>0401</v>
          </cell>
          <cell r="I346" t="str">
            <v>2330190019</v>
          </cell>
          <cell r="J346" t="str">
            <v>242</v>
          </cell>
          <cell r="K346">
            <v>1508300</v>
          </cell>
          <cell r="L346">
            <v>0</v>
          </cell>
          <cell r="M346">
            <v>1508300</v>
          </cell>
          <cell r="N346">
            <v>1460862.72</v>
          </cell>
          <cell r="O346">
            <v>1460862.72</v>
          </cell>
        </row>
        <row r="347">
          <cell r="A347" t="str">
            <v>001А1923</v>
          </cell>
          <cell r="B347" t="str">
            <v>01.01.2019</v>
          </cell>
          <cell r="C347" t="str">
            <v>3200</v>
          </cell>
          <cell r="D347" t="str">
            <v>УФК по Нижегородской области</v>
          </cell>
          <cell r="E347" t="str">
            <v>Закупка товаров, работ, услуг в целях капитального ремонта государственного (муниципального) имущества</v>
          </cell>
          <cell r="F347" t="str">
            <v>001А1923</v>
          </cell>
          <cell r="G347" t="str">
            <v>096</v>
          </cell>
          <cell r="H347" t="str">
            <v>0401</v>
          </cell>
          <cell r="I347" t="str">
            <v>2330190019</v>
          </cell>
          <cell r="J347" t="str">
            <v>243</v>
          </cell>
          <cell r="K347">
            <v>2119820.23</v>
          </cell>
          <cell r="L347">
            <v>0</v>
          </cell>
          <cell r="M347">
            <v>2119820.23</v>
          </cell>
          <cell r="N347">
            <v>2119820.23</v>
          </cell>
          <cell r="O347">
            <v>2119820.23</v>
          </cell>
        </row>
        <row r="348">
          <cell r="A348" t="str">
            <v>001А1923</v>
          </cell>
          <cell r="B348" t="str">
            <v>01.01.2019</v>
          </cell>
          <cell r="C348" t="str">
            <v>3200</v>
          </cell>
          <cell r="D348" t="str">
            <v>УФК по Нижегородской области</v>
          </cell>
          <cell r="E348" t="str">
            <v>Прочая закупка товаров, работ и услуг</v>
          </cell>
          <cell r="F348" t="str">
            <v>001А1923</v>
          </cell>
          <cell r="G348" t="str">
            <v>096</v>
          </cell>
          <cell r="H348" t="str">
            <v>0401</v>
          </cell>
          <cell r="I348" t="str">
            <v>2330190019</v>
          </cell>
          <cell r="J348" t="str">
            <v>244</v>
          </cell>
          <cell r="K348">
            <v>9291634.3300000001</v>
          </cell>
          <cell r="L348">
            <v>0</v>
          </cell>
          <cell r="M348">
            <v>9291634.3300000001</v>
          </cell>
          <cell r="N348">
            <v>9291634.3300000001</v>
          </cell>
          <cell r="O348">
            <v>9291634.3300000001</v>
          </cell>
        </row>
        <row r="349">
          <cell r="A349" t="str">
            <v>001А1923</v>
          </cell>
          <cell r="B349" t="str">
            <v>01.01.2019</v>
          </cell>
          <cell r="C349" t="str">
            <v>3200</v>
          </cell>
          <cell r="D349" t="str">
            <v>УФК по Нижегородской области</v>
          </cell>
          <cell r="E349" t="str">
            <v>Уплата налога на имущество организаций и земельного налога</v>
          </cell>
          <cell r="F349" t="str">
            <v>001А1923</v>
          </cell>
          <cell r="G349" t="str">
            <v>096</v>
          </cell>
          <cell r="H349" t="str">
            <v>0401</v>
          </cell>
          <cell r="I349" t="str">
            <v>2330190019</v>
          </cell>
          <cell r="J349" t="str">
            <v>851</v>
          </cell>
          <cell r="K349">
            <v>38303</v>
          </cell>
          <cell r="L349">
            <v>0</v>
          </cell>
          <cell r="M349">
            <v>38303</v>
          </cell>
          <cell r="N349">
            <v>35596</v>
          </cell>
          <cell r="O349">
            <v>35596</v>
          </cell>
        </row>
        <row r="350">
          <cell r="A350" t="str">
            <v>001А1923</v>
          </cell>
          <cell r="B350" t="str">
            <v>01.01.2019</v>
          </cell>
          <cell r="C350" t="str">
            <v>3200</v>
          </cell>
          <cell r="D350" t="str">
            <v>УФК по Нижегородской области</v>
          </cell>
          <cell r="E350" t="str">
            <v>Уплата прочих налогов, сборов</v>
          </cell>
          <cell r="F350" t="str">
            <v>001А1923</v>
          </cell>
          <cell r="G350" t="str">
            <v>096</v>
          </cell>
          <cell r="H350" t="str">
            <v>0401</v>
          </cell>
          <cell r="I350" t="str">
            <v>2330190019</v>
          </cell>
          <cell r="J350" t="str">
            <v>852</v>
          </cell>
          <cell r="K350">
            <v>35740</v>
          </cell>
          <cell r="L350">
            <v>0</v>
          </cell>
          <cell r="M350">
            <v>35740</v>
          </cell>
          <cell r="N350">
            <v>35738</v>
          </cell>
          <cell r="O350">
            <v>35738</v>
          </cell>
        </row>
        <row r="351">
          <cell r="A351" t="str">
            <v>001А1923</v>
          </cell>
          <cell r="B351" t="str">
            <v>01.01.2019</v>
          </cell>
          <cell r="C351" t="str">
            <v>3200</v>
          </cell>
          <cell r="D351" t="str">
            <v>УФК по Нижегородской области</v>
          </cell>
          <cell r="E351" t="str">
            <v>Иные выплаты персоналу государственных (муниципальных) органов, за исключением фонда оплаты труда</v>
          </cell>
          <cell r="F351" t="str">
            <v>001А1923</v>
          </cell>
          <cell r="G351" t="str">
            <v>096</v>
          </cell>
          <cell r="H351" t="str">
            <v>0401</v>
          </cell>
          <cell r="I351" t="str">
            <v>2330193969</v>
          </cell>
          <cell r="J351" t="str">
            <v>122</v>
          </cell>
          <cell r="K351">
            <v>850</v>
          </cell>
          <cell r="L351">
            <v>0</v>
          </cell>
          <cell r="M351">
            <v>850</v>
          </cell>
          <cell r="N351">
            <v>850</v>
          </cell>
          <cell r="O351">
            <v>850</v>
          </cell>
        </row>
        <row r="352">
          <cell r="A352" t="str">
            <v>001А1923</v>
          </cell>
          <cell r="B352" t="str">
            <v>01.01.2019</v>
          </cell>
          <cell r="C352" t="str">
            <v>3200</v>
          </cell>
          <cell r="D352" t="str">
            <v>УФК по Нижегородской области</v>
          </cell>
          <cell r="E352" t="str">
            <v>Прочая закупка товаров, работ и услуг</v>
          </cell>
          <cell r="F352" t="str">
            <v>001А1923</v>
          </cell>
          <cell r="G352" t="str">
            <v>096</v>
          </cell>
          <cell r="H352" t="str">
            <v>0705</v>
          </cell>
          <cell r="I352" t="str">
            <v>2330190019</v>
          </cell>
          <cell r="J352" t="str">
            <v>244</v>
          </cell>
          <cell r="K352">
            <v>70730.399999999994</v>
          </cell>
          <cell r="L352">
            <v>0</v>
          </cell>
          <cell r="M352">
            <v>70730.399999999994</v>
          </cell>
          <cell r="N352">
            <v>70730.399999999994</v>
          </cell>
          <cell r="O352">
            <v>70730.399999999994</v>
          </cell>
        </row>
        <row r="353">
          <cell r="A353" t="str">
            <v>001А1923</v>
          </cell>
          <cell r="B353" t="str">
            <v>01.01.2019</v>
          </cell>
          <cell r="C353" t="str">
            <v>3200</v>
          </cell>
          <cell r="D353" t="str">
            <v>УФК по Нижегородской области</v>
          </cell>
          <cell r="E353" t="str">
            <v>Прочая закупка товаров, работ и услуг</v>
          </cell>
          <cell r="F353" t="str">
            <v>001А1923</v>
          </cell>
          <cell r="G353" t="str">
            <v>096</v>
          </cell>
          <cell r="H353" t="str">
            <v>0705</v>
          </cell>
          <cell r="I353" t="str">
            <v>2330192040</v>
          </cell>
          <cell r="J353" t="str">
            <v>244</v>
          </cell>
          <cell r="K353">
            <v>7257.6</v>
          </cell>
          <cell r="L353">
            <v>0</v>
          </cell>
          <cell r="M353">
            <v>7257.6</v>
          </cell>
          <cell r="N353">
            <v>7257.6</v>
          </cell>
          <cell r="O353">
            <v>7257.6</v>
          </cell>
        </row>
        <row r="354">
          <cell r="A354" t="str">
            <v>001А1877</v>
          </cell>
          <cell r="B354" t="str">
            <v>01.01.2019</v>
          </cell>
          <cell r="C354" t="str">
            <v>3300</v>
          </cell>
          <cell r="D354" t="str">
            <v>УФК по Ивановской области</v>
          </cell>
          <cell r="E354" t="str">
            <v>Федеральная служба по надзору в сфере связи, информационных технологий и массовых коммуникаций</v>
          </cell>
          <cell r="F354" t="str">
            <v>001А1877</v>
          </cell>
          <cell r="G354" t="str">
            <v>096</v>
          </cell>
          <cell r="H354" t="str">
            <v/>
          </cell>
          <cell r="I354" t="str">
            <v/>
          </cell>
          <cell r="J354" t="str">
            <v/>
          </cell>
          <cell r="K354">
            <v>13749328</v>
          </cell>
          <cell r="L354">
            <v>0</v>
          </cell>
          <cell r="M354">
            <v>13749328</v>
          </cell>
          <cell r="N354">
            <v>13747456.59</v>
          </cell>
          <cell r="O354">
            <v>13747456.59</v>
          </cell>
        </row>
        <row r="355">
          <cell r="A355" t="str">
            <v>001А1877</v>
          </cell>
          <cell r="B355" t="str">
            <v>01.01.2019</v>
          </cell>
          <cell r="C355" t="str">
            <v>3300</v>
          </cell>
          <cell r="D355" t="str">
            <v>УФК по Ивановской области</v>
          </cell>
          <cell r="E355" t="str">
            <v>Фонд оплаты труда государственных (муниципальных) органов</v>
          </cell>
          <cell r="F355" t="str">
            <v>001А1877</v>
          </cell>
          <cell r="G355" t="str">
            <v>096</v>
          </cell>
          <cell r="H355" t="str">
            <v>0401</v>
          </cell>
          <cell r="I355" t="str">
            <v>2330190012</v>
          </cell>
          <cell r="J355" t="str">
            <v>121</v>
          </cell>
          <cell r="K355">
            <v>7867000</v>
          </cell>
          <cell r="L355">
            <v>0</v>
          </cell>
          <cell r="M355">
            <v>7867000</v>
          </cell>
          <cell r="N355">
            <v>7867000</v>
          </cell>
          <cell r="O355">
            <v>7867000</v>
          </cell>
        </row>
        <row r="356">
          <cell r="A356" t="str">
            <v>001А1877</v>
          </cell>
          <cell r="B356" t="str">
            <v>01.01.2019</v>
          </cell>
          <cell r="C356" t="str">
            <v>3300</v>
          </cell>
          <cell r="D356" t="str">
            <v>УФК по Ивановской области</v>
          </cell>
          <cell r="E35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56" t="str">
            <v>001А1877</v>
          </cell>
          <cell r="G356" t="str">
            <v>096</v>
          </cell>
          <cell r="H356" t="str">
            <v>0401</v>
          </cell>
          <cell r="I356" t="str">
            <v>2330190012</v>
          </cell>
          <cell r="J356" t="str">
            <v>129</v>
          </cell>
          <cell r="K356">
            <v>2336780</v>
          </cell>
          <cell r="L356">
            <v>0</v>
          </cell>
          <cell r="M356">
            <v>2336780</v>
          </cell>
          <cell r="N356">
            <v>2336780</v>
          </cell>
          <cell r="O356">
            <v>2336780</v>
          </cell>
        </row>
        <row r="357">
          <cell r="A357" t="str">
            <v>001А1877</v>
          </cell>
          <cell r="B357" t="str">
            <v>01.01.2019</v>
          </cell>
          <cell r="C357" t="str">
            <v>3300</v>
          </cell>
          <cell r="D357" t="str">
            <v>УФК по Ивановской области</v>
          </cell>
          <cell r="E357" t="str">
            <v>Иные выплаты персоналу государственных (муниципальных) органов, за исключением фонда оплаты труда</v>
          </cell>
          <cell r="F357" t="str">
            <v>001А1877</v>
          </cell>
          <cell r="G357" t="str">
            <v>096</v>
          </cell>
          <cell r="H357" t="str">
            <v>0401</v>
          </cell>
          <cell r="I357" t="str">
            <v>2330190019</v>
          </cell>
          <cell r="J357" t="str">
            <v>122</v>
          </cell>
          <cell r="K357">
            <v>180400</v>
          </cell>
          <cell r="L357">
            <v>0</v>
          </cell>
          <cell r="M357">
            <v>180400</v>
          </cell>
          <cell r="N357">
            <v>180399.72</v>
          </cell>
          <cell r="O357">
            <v>180399.72</v>
          </cell>
        </row>
        <row r="358">
          <cell r="A358" t="str">
            <v>001А1877</v>
          </cell>
          <cell r="B358" t="str">
            <v>01.01.2019</v>
          </cell>
          <cell r="C358" t="str">
            <v>3300</v>
          </cell>
          <cell r="D358" t="str">
            <v>УФК по Ивановской области</v>
          </cell>
          <cell r="E358" t="str">
            <v>Закупка товаров, работ, услуг в сфере информационно-коммуникационных технологий</v>
          </cell>
          <cell r="F358" t="str">
            <v>001А1877</v>
          </cell>
          <cell r="G358" t="str">
            <v>096</v>
          </cell>
          <cell r="H358" t="str">
            <v>0401</v>
          </cell>
          <cell r="I358" t="str">
            <v>2330190019</v>
          </cell>
          <cell r="J358" t="str">
            <v>242</v>
          </cell>
          <cell r="K358">
            <v>545900</v>
          </cell>
          <cell r="L358">
            <v>0</v>
          </cell>
          <cell r="M358">
            <v>545900</v>
          </cell>
          <cell r="N358">
            <v>545900</v>
          </cell>
          <cell r="O358">
            <v>545900</v>
          </cell>
        </row>
        <row r="359">
          <cell r="A359" t="str">
            <v>001А1877</v>
          </cell>
          <cell r="B359" t="str">
            <v>01.01.2019</v>
          </cell>
          <cell r="C359" t="str">
            <v>3300</v>
          </cell>
          <cell r="D359" t="str">
            <v>УФК по Ивановской области</v>
          </cell>
          <cell r="E359" t="str">
            <v>Прочая закупка товаров, работ и услуг</v>
          </cell>
          <cell r="F359" t="str">
            <v>001А1877</v>
          </cell>
          <cell r="G359" t="str">
            <v>096</v>
          </cell>
          <cell r="H359" t="str">
            <v>0401</v>
          </cell>
          <cell r="I359" t="str">
            <v>2330190019</v>
          </cell>
          <cell r="J359" t="str">
            <v>244</v>
          </cell>
          <cell r="K359">
            <v>2730048</v>
          </cell>
          <cell r="L359">
            <v>0</v>
          </cell>
          <cell r="M359">
            <v>2730048</v>
          </cell>
          <cell r="N359">
            <v>2730048</v>
          </cell>
          <cell r="O359">
            <v>2730048</v>
          </cell>
        </row>
        <row r="360">
          <cell r="A360" t="str">
            <v>001А1877</v>
          </cell>
          <cell r="B360" t="str">
            <v>01.01.2019</v>
          </cell>
          <cell r="C360" t="str">
            <v>3300</v>
          </cell>
          <cell r="D360" t="str">
            <v>УФК по Ивановской области</v>
          </cell>
          <cell r="E360" t="str">
            <v>Исполнение судебных актов Российской Федерации и мировых соглашений по возмещению причиненного вреда</v>
          </cell>
          <cell r="F360" t="str">
            <v>001А1877</v>
          </cell>
          <cell r="G360" t="str">
            <v>096</v>
          </cell>
          <cell r="H360" t="str">
            <v>0401</v>
          </cell>
          <cell r="I360" t="str">
            <v>2330190019</v>
          </cell>
          <cell r="J360" t="str">
            <v>831</v>
          </cell>
          <cell r="K360">
            <v>6000</v>
          </cell>
          <cell r="L360">
            <v>0</v>
          </cell>
          <cell r="M360">
            <v>6000</v>
          </cell>
          <cell r="N360">
            <v>6000</v>
          </cell>
          <cell r="O360">
            <v>6000</v>
          </cell>
        </row>
        <row r="361">
          <cell r="A361" t="str">
            <v>001А1877</v>
          </cell>
          <cell r="B361" t="str">
            <v>01.01.2019</v>
          </cell>
          <cell r="C361" t="str">
            <v>3300</v>
          </cell>
          <cell r="D361" t="str">
            <v>УФК по Ивановской области</v>
          </cell>
          <cell r="E361" t="str">
            <v>Уплата налога на имущество организаций и земельного налога</v>
          </cell>
          <cell r="F361" t="str">
            <v>001А1877</v>
          </cell>
          <cell r="G361" t="str">
            <v>096</v>
          </cell>
          <cell r="H361" t="str">
            <v>0401</v>
          </cell>
          <cell r="I361" t="str">
            <v>2330190019</v>
          </cell>
          <cell r="J361" t="str">
            <v>851</v>
          </cell>
          <cell r="K361">
            <v>500</v>
          </cell>
          <cell r="L361">
            <v>0</v>
          </cell>
          <cell r="M361">
            <v>500</v>
          </cell>
          <cell r="N361">
            <v>480</v>
          </cell>
          <cell r="O361">
            <v>480</v>
          </cell>
        </row>
        <row r="362">
          <cell r="A362" t="str">
            <v>001А1877</v>
          </cell>
          <cell r="B362" t="str">
            <v>01.01.2019</v>
          </cell>
          <cell r="C362" t="str">
            <v>3300</v>
          </cell>
          <cell r="D362" t="str">
            <v>УФК по Ивановской области</v>
          </cell>
          <cell r="E362" t="str">
            <v>Уплата прочих налогов, сборов</v>
          </cell>
          <cell r="F362" t="str">
            <v>001А1877</v>
          </cell>
          <cell r="G362" t="str">
            <v>096</v>
          </cell>
          <cell r="H362" t="str">
            <v>0401</v>
          </cell>
          <cell r="I362" t="str">
            <v>2330190019</v>
          </cell>
          <cell r="J362" t="str">
            <v>852</v>
          </cell>
          <cell r="K362">
            <v>7200</v>
          </cell>
          <cell r="L362">
            <v>0</v>
          </cell>
          <cell r="M362">
            <v>7200</v>
          </cell>
          <cell r="N362">
            <v>7196</v>
          </cell>
          <cell r="O362">
            <v>7196</v>
          </cell>
        </row>
        <row r="363">
          <cell r="A363" t="str">
            <v>001А1877</v>
          </cell>
          <cell r="B363" t="str">
            <v>01.01.2019</v>
          </cell>
          <cell r="C363" t="str">
            <v>3300</v>
          </cell>
          <cell r="D363" t="str">
            <v>УФК по Ивановской области</v>
          </cell>
          <cell r="E363" t="str">
            <v>Уплата иных платежей</v>
          </cell>
          <cell r="F363" t="str">
            <v>001А1877</v>
          </cell>
          <cell r="G363" t="str">
            <v>096</v>
          </cell>
          <cell r="H363" t="str">
            <v>0401</v>
          </cell>
          <cell r="I363" t="str">
            <v>2330190019</v>
          </cell>
          <cell r="J363" t="str">
            <v>853</v>
          </cell>
          <cell r="K363">
            <v>2200</v>
          </cell>
          <cell r="L363">
            <v>0</v>
          </cell>
          <cell r="M363">
            <v>2200</v>
          </cell>
          <cell r="N363">
            <v>352.87</v>
          </cell>
          <cell r="O363">
            <v>352.87</v>
          </cell>
        </row>
        <row r="364">
          <cell r="A364" t="str">
            <v>001А1877</v>
          </cell>
          <cell r="B364" t="str">
            <v>01.01.2019</v>
          </cell>
          <cell r="C364" t="str">
            <v>3300</v>
          </cell>
          <cell r="D364" t="str">
            <v>УФК по Ивановской области</v>
          </cell>
          <cell r="E364" t="str">
            <v>Иные выплаты персоналу государственных (муниципальных) органов, за исключением фонда оплаты труда</v>
          </cell>
          <cell r="F364" t="str">
            <v>001А1877</v>
          </cell>
          <cell r="G364" t="str">
            <v>096</v>
          </cell>
          <cell r="H364" t="str">
            <v>0401</v>
          </cell>
          <cell r="I364" t="str">
            <v>2330193969</v>
          </cell>
          <cell r="J364" t="str">
            <v>122</v>
          </cell>
          <cell r="K364">
            <v>600</v>
          </cell>
          <cell r="L364">
            <v>0</v>
          </cell>
          <cell r="M364">
            <v>600</v>
          </cell>
          <cell r="N364">
            <v>600</v>
          </cell>
          <cell r="O364">
            <v>600</v>
          </cell>
        </row>
        <row r="365">
          <cell r="A365" t="str">
            <v>001А1877</v>
          </cell>
          <cell r="B365" t="str">
            <v>01.01.2019</v>
          </cell>
          <cell r="C365" t="str">
            <v>3300</v>
          </cell>
          <cell r="D365" t="str">
            <v>УФК по Ивановской области</v>
          </cell>
          <cell r="E365" t="str">
            <v>Прочая закупка товаров, работ и услуг</v>
          </cell>
          <cell r="F365" t="str">
            <v>001А1877</v>
          </cell>
          <cell r="G365" t="str">
            <v>096</v>
          </cell>
          <cell r="H365" t="str">
            <v>0705</v>
          </cell>
          <cell r="I365" t="str">
            <v>2330190019</v>
          </cell>
          <cell r="J365" t="str">
            <v>244</v>
          </cell>
          <cell r="K365">
            <v>72700</v>
          </cell>
          <cell r="L365">
            <v>0</v>
          </cell>
          <cell r="M365">
            <v>72700</v>
          </cell>
          <cell r="N365">
            <v>72700</v>
          </cell>
          <cell r="O365">
            <v>72700</v>
          </cell>
        </row>
        <row r="366">
          <cell r="A366" t="str">
            <v>001А2035</v>
          </cell>
          <cell r="B366" t="str">
            <v>01.01.2019</v>
          </cell>
          <cell r="C366" t="str">
            <v>3400</v>
          </cell>
          <cell r="D366" t="str">
            <v>УФК по Иркутской области</v>
          </cell>
          <cell r="E366" t="str">
            <v>Федеральная служба по надзору в сфере связи, информационных технологий и массовых коммуникаций</v>
          </cell>
          <cell r="F366" t="str">
            <v>001А2035</v>
          </cell>
          <cell r="G366" t="str">
            <v>096</v>
          </cell>
          <cell r="H366" t="str">
            <v/>
          </cell>
          <cell r="I366" t="str">
            <v/>
          </cell>
          <cell r="J366" t="str">
            <v/>
          </cell>
          <cell r="K366">
            <v>49415738</v>
          </cell>
          <cell r="L366">
            <v>0</v>
          </cell>
          <cell r="M366">
            <v>49415738</v>
          </cell>
          <cell r="N366">
            <v>49290515.939999998</v>
          </cell>
          <cell r="O366">
            <v>49290515.939999998</v>
          </cell>
        </row>
        <row r="367">
          <cell r="A367" t="str">
            <v>001А2035</v>
          </cell>
          <cell r="B367" t="str">
            <v>01.01.2019</v>
          </cell>
          <cell r="C367" t="str">
            <v>3400</v>
          </cell>
          <cell r="D367" t="str">
            <v>УФК по Иркутской области</v>
          </cell>
          <cell r="E367" t="str">
            <v>Фонд оплаты труда государственных (муниципальных) органов</v>
          </cell>
          <cell r="F367" t="str">
            <v>001А2035</v>
          </cell>
          <cell r="G367" t="str">
            <v>096</v>
          </cell>
          <cell r="H367" t="str">
            <v>0401</v>
          </cell>
          <cell r="I367" t="str">
            <v>2330190012</v>
          </cell>
          <cell r="J367" t="str">
            <v>121</v>
          </cell>
          <cell r="K367">
            <v>26159200</v>
          </cell>
          <cell r="L367">
            <v>0</v>
          </cell>
          <cell r="M367">
            <v>26159200</v>
          </cell>
          <cell r="N367">
            <v>26159200</v>
          </cell>
          <cell r="O367">
            <v>26159200</v>
          </cell>
        </row>
        <row r="368">
          <cell r="A368" t="str">
            <v>001А2035</v>
          </cell>
          <cell r="B368" t="str">
            <v>01.01.2019</v>
          </cell>
          <cell r="C368" t="str">
            <v>3400</v>
          </cell>
          <cell r="D368" t="str">
            <v>УФК по Иркутской области</v>
          </cell>
          <cell r="E3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8" t="str">
            <v>001А2035</v>
          </cell>
          <cell r="G368" t="str">
            <v>096</v>
          </cell>
          <cell r="H368" t="str">
            <v>0401</v>
          </cell>
          <cell r="I368" t="str">
            <v>2330190012</v>
          </cell>
          <cell r="J368" t="str">
            <v>129</v>
          </cell>
          <cell r="K368">
            <v>8018990</v>
          </cell>
          <cell r="L368">
            <v>0</v>
          </cell>
          <cell r="M368">
            <v>8018990</v>
          </cell>
          <cell r="N368">
            <v>8012859.2599999998</v>
          </cell>
          <cell r="O368">
            <v>8012859.2599999998</v>
          </cell>
        </row>
        <row r="369">
          <cell r="A369" t="str">
            <v>001А2035</v>
          </cell>
          <cell r="B369" t="str">
            <v>01.01.2019</v>
          </cell>
          <cell r="C369" t="str">
            <v>3400</v>
          </cell>
          <cell r="D369" t="str">
            <v>УФК по Иркутской области</v>
          </cell>
          <cell r="E369" t="str">
            <v>Иные выплаты персоналу государственных (муниципальных) органов, за исключением фонда оплаты труда</v>
          </cell>
          <cell r="F369" t="str">
            <v>001А2035</v>
          </cell>
          <cell r="G369" t="str">
            <v>096</v>
          </cell>
          <cell r="H369" t="str">
            <v>0401</v>
          </cell>
          <cell r="I369" t="str">
            <v>2330190019</v>
          </cell>
          <cell r="J369" t="str">
            <v>122</v>
          </cell>
          <cell r="K369">
            <v>1169800</v>
          </cell>
          <cell r="L369">
            <v>0</v>
          </cell>
          <cell r="M369">
            <v>1169800</v>
          </cell>
          <cell r="N369">
            <v>1107195.74</v>
          </cell>
          <cell r="O369">
            <v>1107195.74</v>
          </cell>
        </row>
        <row r="370">
          <cell r="A370" t="str">
            <v>001А2035</v>
          </cell>
          <cell r="B370" t="str">
            <v>01.01.2019</v>
          </cell>
          <cell r="C370" t="str">
            <v>3400</v>
          </cell>
          <cell r="D370" t="str">
            <v>УФК по Иркутской области</v>
          </cell>
          <cell r="E370" t="str">
            <v>Закупка товаров, работ, услуг в сфере информационно-коммуникационных технологий</v>
          </cell>
          <cell r="F370" t="str">
            <v>001А2035</v>
          </cell>
          <cell r="G370" t="str">
            <v>096</v>
          </cell>
          <cell r="H370" t="str">
            <v>0401</v>
          </cell>
          <cell r="I370" t="str">
            <v>2330190019</v>
          </cell>
          <cell r="J370" t="str">
            <v>242</v>
          </cell>
          <cell r="K370">
            <v>1091700</v>
          </cell>
          <cell r="L370">
            <v>0</v>
          </cell>
          <cell r="M370">
            <v>1091700</v>
          </cell>
          <cell r="N370">
            <v>1085680</v>
          </cell>
          <cell r="O370">
            <v>1085680</v>
          </cell>
        </row>
        <row r="371">
          <cell r="A371" t="str">
            <v>001А2035</v>
          </cell>
          <cell r="B371" t="str">
            <v>01.01.2019</v>
          </cell>
          <cell r="C371" t="str">
            <v>3400</v>
          </cell>
          <cell r="D371" t="str">
            <v>УФК по Иркутской области</v>
          </cell>
          <cell r="E371" t="str">
            <v>Прочая закупка товаров, работ и услуг</v>
          </cell>
          <cell r="F371" t="str">
            <v>001А2035</v>
          </cell>
          <cell r="G371" t="str">
            <v>096</v>
          </cell>
          <cell r="H371" t="str">
            <v>0401</v>
          </cell>
          <cell r="I371" t="str">
            <v>2330190019</v>
          </cell>
          <cell r="J371" t="str">
            <v>244</v>
          </cell>
          <cell r="K371">
            <v>12817648</v>
          </cell>
          <cell r="L371">
            <v>0</v>
          </cell>
          <cell r="M371">
            <v>12817648</v>
          </cell>
          <cell r="N371">
            <v>12803428.289999999</v>
          </cell>
          <cell r="O371">
            <v>12803428.289999999</v>
          </cell>
        </row>
        <row r="372">
          <cell r="A372" t="str">
            <v>001А2035</v>
          </cell>
          <cell r="B372" t="str">
            <v>01.01.2019</v>
          </cell>
          <cell r="C372" t="str">
            <v>3400</v>
          </cell>
          <cell r="D372" t="str">
            <v>УФК по Иркутской области</v>
          </cell>
          <cell r="E372" t="str">
            <v>Уплата налога на имущество организаций и земельного налога</v>
          </cell>
          <cell r="F372" t="str">
            <v>001А2035</v>
          </cell>
          <cell r="G372" t="str">
            <v>096</v>
          </cell>
          <cell r="H372" t="str">
            <v>0401</v>
          </cell>
          <cell r="I372" t="str">
            <v>2330190019</v>
          </cell>
          <cell r="J372" t="str">
            <v>851</v>
          </cell>
          <cell r="K372">
            <v>44500</v>
          </cell>
          <cell r="L372">
            <v>0</v>
          </cell>
          <cell r="M372">
            <v>44500</v>
          </cell>
          <cell r="N372">
            <v>15266</v>
          </cell>
          <cell r="O372">
            <v>15266</v>
          </cell>
        </row>
        <row r="373">
          <cell r="A373" t="str">
            <v>001А2035</v>
          </cell>
          <cell r="B373" t="str">
            <v>01.01.2019</v>
          </cell>
          <cell r="C373" t="str">
            <v>3400</v>
          </cell>
          <cell r="D373" t="str">
            <v>УФК по Иркутской области</v>
          </cell>
          <cell r="E373" t="str">
            <v>Уплата прочих налогов, сборов</v>
          </cell>
          <cell r="F373" t="str">
            <v>001А2035</v>
          </cell>
          <cell r="G373" t="str">
            <v>096</v>
          </cell>
          <cell r="H373" t="str">
            <v>0401</v>
          </cell>
          <cell r="I373" t="str">
            <v>2330190019</v>
          </cell>
          <cell r="J373" t="str">
            <v>852</v>
          </cell>
          <cell r="K373">
            <v>24000</v>
          </cell>
          <cell r="L373">
            <v>0</v>
          </cell>
          <cell r="M373">
            <v>24000</v>
          </cell>
          <cell r="N373">
            <v>17580</v>
          </cell>
          <cell r="O373">
            <v>17580</v>
          </cell>
        </row>
        <row r="374">
          <cell r="A374" t="str">
            <v>001А2035</v>
          </cell>
          <cell r="B374" t="str">
            <v>01.01.2019</v>
          </cell>
          <cell r="C374" t="str">
            <v>3400</v>
          </cell>
          <cell r="D374" t="str">
            <v>УФК по Иркутской области</v>
          </cell>
          <cell r="E374" t="str">
            <v>Иные выплаты персоналу государственных (муниципальных) органов, за исключением фонда оплаты труда</v>
          </cell>
          <cell r="F374" t="str">
            <v>001А2035</v>
          </cell>
          <cell r="G374" t="str">
            <v>096</v>
          </cell>
          <cell r="H374" t="str">
            <v>0401</v>
          </cell>
          <cell r="I374" t="str">
            <v>2330193969</v>
          </cell>
          <cell r="J374" t="str">
            <v>122</v>
          </cell>
          <cell r="K374">
            <v>5800</v>
          </cell>
          <cell r="L374">
            <v>0</v>
          </cell>
          <cell r="M374">
            <v>5800</v>
          </cell>
          <cell r="N374">
            <v>5206.6499999999996</v>
          </cell>
          <cell r="O374">
            <v>5206.6499999999996</v>
          </cell>
        </row>
        <row r="375">
          <cell r="A375" t="str">
            <v>001А2035</v>
          </cell>
          <cell r="B375" t="str">
            <v>01.01.2019</v>
          </cell>
          <cell r="C375" t="str">
            <v>3400</v>
          </cell>
          <cell r="D375" t="str">
            <v>УФК по Иркутской области</v>
          </cell>
          <cell r="E375" t="str">
            <v>Прочая закупка товаров, работ и услуг</v>
          </cell>
          <cell r="F375" t="str">
            <v>001А2035</v>
          </cell>
          <cell r="G375" t="str">
            <v>096</v>
          </cell>
          <cell r="H375" t="str">
            <v>0705</v>
          </cell>
          <cell r="I375" t="str">
            <v>2330190019</v>
          </cell>
          <cell r="J375" t="str">
            <v>244</v>
          </cell>
          <cell r="K375">
            <v>84100</v>
          </cell>
          <cell r="L375">
            <v>0</v>
          </cell>
          <cell r="M375">
            <v>84100</v>
          </cell>
          <cell r="N375">
            <v>84100</v>
          </cell>
          <cell r="O375">
            <v>84100</v>
          </cell>
        </row>
        <row r="376">
          <cell r="A376" t="str">
            <v>001А1924</v>
          </cell>
          <cell r="B376" t="str">
            <v>01.01.2019</v>
          </cell>
          <cell r="C376" t="str">
            <v>3500</v>
          </cell>
          <cell r="D376" t="str">
            <v>УФК по Калининградской области</v>
          </cell>
          <cell r="E376" t="str">
            <v>Федеральная служба по надзору в сфере связи, информационных технологий и массовых коммуникаций</v>
          </cell>
          <cell r="F376" t="str">
            <v>001А1924</v>
          </cell>
          <cell r="G376" t="str">
            <v>096</v>
          </cell>
          <cell r="H376" t="str">
            <v/>
          </cell>
          <cell r="I376" t="str">
            <v/>
          </cell>
          <cell r="J376" t="str">
            <v/>
          </cell>
          <cell r="K376">
            <v>17469686.940000001</v>
          </cell>
          <cell r="L376">
            <v>0</v>
          </cell>
          <cell r="M376">
            <v>17469686.940000001</v>
          </cell>
          <cell r="N376">
            <v>17349223.32</v>
          </cell>
          <cell r="O376">
            <v>17349223.32</v>
          </cell>
        </row>
        <row r="377">
          <cell r="A377" t="str">
            <v>001А1924</v>
          </cell>
          <cell r="B377" t="str">
            <v>01.01.2019</v>
          </cell>
          <cell r="C377" t="str">
            <v>3500</v>
          </cell>
          <cell r="D377" t="str">
            <v>УФК по Калининградской области</v>
          </cell>
          <cell r="E377" t="str">
            <v>Фонд оплаты труда государственных (муниципальных) органов</v>
          </cell>
          <cell r="F377" t="str">
            <v>001А1924</v>
          </cell>
          <cell r="G377" t="str">
            <v>096</v>
          </cell>
          <cell r="H377" t="str">
            <v>0401</v>
          </cell>
          <cell r="I377" t="str">
            <v>2330190012</v>
          </cell>
          <cell r="J377" t="str">
            <v>121</v>
          </cell>
          <cell r="K377">
            <v>9689900</v>
          </cell>
          <cell r="L377">
            <v>0</v>
          </cell>
          <cell r="M377">
            <v>9689900</v>
          </cell>
          <cell r="N377">
            <v>9689900</v>
          </cell>
          <cell r="O377">
            <v>9689900</v>
          </cell>
        </row>
        <row r="378">
          <cell r="A378" t="str">
            <v>001А1924</v>
          </cell>
          <cell r="B378" t="str">
            <v>01.01.2019</v>
          </cell>
          <cell r="C378" t="str">
            <v>3500</v>
          </cell>
          <cell r="D378" t="str">
            <v>УФК по Калининградской области</v>
          </cell>
          <cell r="E37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78" t="str">
            <v>001А1924</v>
          </cell>
          <cell r="G378" t="str">
            <v>096</v>
          </cell>
          <cell r="H378" t="str">
            <v>0401</v>
          </cell>
          <cell r="I378" t="str">
            <v>2330190012</v>
          </cell>
          <cell r="J378" t="str">
            <v>129</v>
          </cell>
          <cell r="K378">
            <v>2868880</v>
          </cell>
          <cell r="L378">
            <v>0</v>
          </cell>
          <cell r="M378">
            <v>2868880</v>
          </cell>
          <cell r="N378">
            <v>2868880</v>
          </cell>
          <cell r="O378">
            <v>2868880</v>
          </cell>
        </row>
        <row r="379">
          <cell r="A379" t="str">
            <v>001А1924</v>
          </cell>
          <cell r="B379" t="str">
            <v>01.01.2019</v>
          </cell>
          <cell r="C379" t="str">
            <v>3500</v>
          </cell>
          <cell r="D379" t="str">
            <v>УФК по Калининградской области</v>
          </cell>
          <cell r="E379" t="str">
            <v>Иные выплаты персоналу государственных (муниципальных) органов, за исключением фонда оплаты труда</v>
          </cell>
          <cell r="F379" t="str">
            <v>001А1924</v>
          </cell>
          <cell r="G379" t="str">
            <v>096</v>
          </cell>
          <cell r="H379" t="str">
            <v>0401</v>
          </cell>
          <cell r="I379" t="str">
            <v>2330190019</v>
          </cell>
          <cell r="J379" t="str">
            <v>122</v>
          </cell>
          <cell r="K379">
            <v>415106.64</v>
          </cell>
          <cell r="L379">
            <v>0</v>
          </cell>
          <cell r="M379">
            <v>415106.64</v>
          </cell>
          <cell r="N379">
            <v>315773</v>
          </cell>
          <cell r="O379">
            <v>315773</v>
          </cell>
        </row>
        <row r="380">
          <cell r="A380" t="str">
            <v>001А1924</v>
          </cell>
          <cell r="B380" t="str">
            <v>01.01.2019</v>
          </cell>
          <cell r="C380" t="str">
            <v>3500</v>
          </cell>
          <cell r="D380" t="str">
            <v>УФК по Калининградской области</v>
          </cell>
          <cell r="E380" t="str">
            <v>Закупка товаров, работ, услуг в сфере информационно-коммуникационных технологий</v>
          </cell>
          <cell r="F380" t="str">
            <v>001А1924</v>
          </cell>
          <cell r="G380" t="str">
            <v>096</v>
          </cell>
          <cell r="H380" t="str">
            <v>0401</v>
          </cell>
          <cell r="I380" t="str">
            <v>2330190019</v>
          </cell>
          <cell r="J380" t="str">
            <v>242</v>
          </cell>
          <cell r="K380">
            <v>605356.69999999995</v>
          </cell>
          <cell r="L380">
            <v>0</v>
          </cell>
          <cell r="M380">
            <v>605356.69999999995</v>
          </cell>
          <cell r="N380">
            <v>605356.69999999995</v>
          </cell>
          <cell r="O380">
            <v>605356.69999999995</v>
          </cell>
        </row>
        <row r="381">
          <cell r="A381" t="str">
            <v>001А1924</v>
          </cell>
          <cell r="B381" t="str">
            <v>01.01.2019</v>
          </cell>
          <cell r="C381" t="str">
            <v>3500</v>
          </cell>
          <cell r="D381" t="str">
            <v>УФК по Калининградской области</v>
          </cell>
          <cell r="E381" t="str">
            <v>Прочая закупка товаров, работ и услуг</v>
          </cell>
          <cell r="F381" t="str">
            <v>001А1924</v>
          </cell>
          <cell r="G381" t="str">
            <v>096</v>
          </cell>
          <cell r="H381" t="str">
            <v>0401</v>
          </cell>
          <cell r="I381" t="str">
            <v>2330190019</v>
          </cell>
          <cell r="J381" t="str">
            <v>244</v>
          </cell>
          <cell r="K381">
            <v>3676798</v>
          </cell>
          <cell r="L381">
            <v>0</v>
          </cell>
          <cell r="M381">
            <v>3676798</v>
          </cell>
          <cell r="N381">
            <v>3676668.01</v>
          </cell>
          <cell r="O381">
            <v>3676668.01</v>
          </cell>
        </row>
        <row r="382">
          <cell r="A382" t="str">
            <v>001А1924</v>
          </cell>
          <cell r="B382" t="str">
            <v>01.01.2019</v>
          </cell>
          <cell r="C382" t="str">
            <v>3500</v>
          </cell>
          <cell r="D382" t="str">
            <v>УФК по Калининградской области</v>
          </cell>
          <cell r="E382" t="str">
            <v>Исполнение судебных актов Российской Федерации и мировых соглашений по возмещению причиненного вреда</v>
          </cell>
          <cell r="F382" t="str">
            <v>001А1924</v>
          </cell>
          <cell r="G382" t="str">
            <v>096</v>
          </cell>
          <cell r="H382" t="str">
            <v>0401</v>
          </cell>
          <cell r="I382" t="str">
            <v>2330190019</v>
          </cell>
          <cell r="J382" t="str">
            <v>831</v>
          </cell>
          <cell r="K382">
            <v>43245.599999999999</v>
          </cell>
          <cell r="L382">
            <v>0</v>
          </cell>
          <cell r="M382">
            <v>43245.599999999999</v>
          </cell>
          <cell r="N382">
            <v>43245.599999999999</v>
          </cell>
          <cell r="O382">
            <v>43245.599999999999</v>
          </cell>
        </row>
        <row r="383">
          <cell r="A383" t="str">
            <v>001А1924</v>
          </cell>
          <cell r="B383" t="str">
            <v>01.01.2019</v>
          </cell>
          <cell r="C383" t="str">
            <v>3500</v>
          </cell>
          <cell r="D383" t="str">
            <v>УФК по Калининградской области</v>
          </cell>
          <cell r="E383" t="str">
            <v>Уплата налога на имущество организаций и земельного налога</v>
          </cell>
          <cell r="F383" t="str">
            <v>001А1924</v>
          </cell>
          <cell r="G383" t="str">
            <v>096</v>
          </cell>
          <cell r="H383" t="str">
            <v>0401</v>
          </cell>
          <cell r="I383" t="str">
            <v>2330190019</v>
          </cell>
          <cell r="J383" t="str">
            <v>851</v>
          </cell>
          <cell r="K383">
            <v>76000</v>
          </cell>
          <cell r="L383">
            <v>0</v>
          </cell>
          <cell r="M383">
            <v>76000</v>
          </cell>
          <cell r="N383">
            <v>62000</v>
          </cell>
          <cell r="O383">
            <v>62000</v>
          </cell>
        </row>
        <row r="384">
          <cell r="A384" t="str">
            <v>001А1924</v>
          </cell>
          <cell r="B384" t="str">
            <v>01.01.2019</v>
          </cell>
          <cell r="C384" t="str">
            <v>3500</v>
          </cell>
          <cell r="D384" t="str">
            <v>УФК по Калининградской области</v>
          </cell>
          <cell r="E384" t="str">
            <v>Уплата прочих налогов, сборов</v>
          </cell>
          <cell r="F384" t="str">
            <v>001А1924</v>
          </cell>
          <cell r="G384" t="str">
            <v>096</v>
          </cell>
          <cell r="H384" t="str">
            <v>0401</v>
          </cell>
          <cell r="I384" t="str">
            <v>2330190019</v>
          </cell>
          <cell r="J384" t="str">
            <v>852</v>
          </cell>
          <cell r="K384">
            <v>9000</v>
          </cell>
          <cell r="L384">
            <v>0</v>
          </cell>
          <cell r="M384">
            <v>9000</v>
          </cell>
          <cell r="N384">
            <v>7500</v>
          </cell>
          <cell r="O384">
            <v>7500</v>
          </cell>
        </row>
        <row r="385">
          <cell r="A385" t="str">
            <v>001А1924</v>
          </cell>
          <cell r="B385" t="str">
            <v>01.01.2019</v>
          </cell>
          <cell r="C385" t="str">
            <v>3500</v>
          </cell>
          <cell r="D385" t="str">
            <v>УФК по Калининградской области</v>
          </cell>
          <cell r="E385" t="str">
            <v>Уплата иных платежей</v>
          </cell>
          <cell r="F385" t="str">
            <v>001А1924</v>
          </cell>
          <cell r="G385" t="str">
            <v>096</v>
          </cell>
          <cell r="H385" t="str">
            <v>0401</v>
          </cell>
          <cell r="I385" t="str">
            <v>2330190019</v>
          </cell>
          <cell r="J385" t="str">
            <v>853</v>
          </cell>
          <cell r="K385">
            <v>14000</v>
          </cell>
          <cell r="L385">
            <v>0</v>
          </cell>
          <cell r="M385">
            <v>14000</v>
          </cell>
          <cell r="N385">
            <v>8500.01</v>
          </cell>
          <cell r="O385">
            <v>8500.01</v>
          </cell>
        </row>
        <row r="386">
          <cell r="A386" t="str">
            <v>001А1924</v>
          </cell>
          <cell r="B386" t="str">
            <v>01.01.2019</v>
          </cell>
          <cell r="C386" t="str">
            <v>3500</v>
          </cell>
          <cell r="D386" t="str">
            <v>УФК по Калининградской области</v>
          </cell>
          <cell r="E386" t="str">
            <v>Прочая закупка товаров, работ и услуг</v>
          </cell>
          <cell r="F386" t="str">
            <v>001А1924</v>
          </cell>
          <cell r="G386" t="str">
            <v>096</v>
          </cell>
          <cell r="H386" t="str">
            <v>0705</v>
          </cell>
          <cell r="I386" t="str">
            <v>2330190019</v>
          </cell>
          <cell r="J386" t="str">
            <v>244</v>
          </cell>
          <cell r="K386">
            <v>71400</v>
          </cell>
          <cell r="L386">
            <v>0</v>
          </cell>
          <cell r="M386">
            <v>71400</v>
          </cell>
          <cell r="N386">
            <v>71400</v>
          </cell>
          <cell r="O386">
            <v>71400</v>
          </cell>
        </row>
        <row r="387">
          <cell r="A387" t="str">
            <v>001А1925</v>
          </cell>
          <cell r="B387" t="str">
            <v>01.01.2019</v>
          </cell>
          <cell r="C387" t="str">
            <v>3600</v>
          </cell>
          <cell r="D387" t="str">
            <v>УФК по Тверской области</v>
          </cell>
          <cell r="E387" t="str">
            <v>Федеральная служба по надзору в сфере связи, информационных технологий и массовых коммуникаций</v>
          </cell>
          <cell r="F387" t="str">
            <v>001А1925</v>
          </cell>
          <cell r="G387" t="str">
            <v>096</v>
          </cell>
          <cell r="H387" t="str">
            <v/>
          </cell>
          <cell r="I387" t="str">
            <v/>
          </cell>
          <cell r="J387" t="str">
            <v/>
          </cell>
          <cell r="K387">
            <v>24226931.530000001</v>
          </cell>
          <cell r="L387">
            <v>0</v>
          </cell>
          <cell r="M387">
            <v>24226931.530000001</v>
          </cell>
          <cell r="N387">
            <v>24198443.82</v>
          </cell>
          <cell r="O387">
            <v>24198443.82</v>
          </cell>
        </row>
        <row r="388">
          <cell r="A388" t="str">
            <v>001А1925</v>
          </cell>
          <cell r="B388" t="str">
            <v>01.01.2019</v>
          </cell>
          <cell r="C388" t="str">
            <v>3600</v>
          </cell>
          <cell r="D388" t="str">
            <v>УФК по Тверской области</v>
          </cell>
          <cell r="E388" t="str">
            <v>Фонд оплаты труда государственных (муниципальных) органов</v>
          </cell>
          <cell r="F388" t="str">
            <v>001А1925</v>
          </cell>
          <cell r="G388" t="str">
            <v>096</v>
          </cell>
          <cell r="H388" t="str">
            <v>0401</v>
          </cell>
          <cell r="I388" t="str">
            <v>2330190012</v>
          </cell>
          <cell r="J388" t="str">
            <v>121</v>
          </cell>
          <cell r="K388">
            <v>14289900</v>
          </cell>
          <cell r="L388">
            <v>0</v>
          </cell>
          <cell r="M388">
            <v>14289900</v>
          </cell>
          <cell r="N388">
            <v>14289900</v>
          </cell>
          <cell r="O388">
            <v>14289900</v>
          </cell>
        </row>
        <row r="389">
          <cell r="A389" t="str">
            <v>001А1925</v>
          </cell>
          <cell r="B389" t="str">
            <v>01.01.2019</v>
          </cell>
          <cell r="C389" t="str">
            <v>3600</v>
          </cell>
          <cell r="D389" t="str">
            <v>УФК по Тверской области</v>
          </cell>
          <cell r="E38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89" t="str">
            <v>001А1925</v>
          </cell>
          <cell r="G389" t="str">
            <v>096</v>
          </cell>
          <cell r="H389" t="str">
            <v>0401</v>
          </cell>
          <cell r="I389" t="str">
            <v>2330190012</v>
          </cell>
          <cell r="J389" t="str">
            <v>129</v>
          </cell>
          <cell r="K389">
            <v>4254980</v>
          </cell>
          <cell r="L389">
            <v>0</v>
          </cell>
          <cell r="M389">
            <v>4254980</v>
          </cell>
          <cell r="N389">
            <v>4254914</v>
          </cell>
          <cell r="O389">
            <v>4254914</v>
          </cell>
        </row>
        <row r="390">
          <cell r="A390" t="str">
            <v>001А1925</v>
          </cell>
          <cell r="B390" t="str">
            <v>01.01.2019</v>
          </cell>
          <cell r="C390" t="str">
            <v>3600</v>
          </cell>
          <cell r="D390" t="str">
            <v>УФК по Тверской области</v>
          </cell>
          <cell r="E390" t="str">
            <v>Иные выплаты персоналу государственных (муниципальных) органов, за исключением фонда оплаты труда</v>
          </cell>
          <cell r="F390" t="str">
            <v>001А1925</v>
          </cell>
          <cell r="G390" t="str">
            <v>096</v>
          </cell>
          <cell r="H390" t="str">
            <v>0401</v>
          </cell>
          <cell r="I390" t="str">
            <v>2330190019</v>
          </cell>
          <cell r="J390" t="str">
            <v>122</v>
          </cell>
          <cell r="K390">
            <v>289000</v>
          </cell>
          <cell r="L390">
            <v>0</v>
          </cell>
          <cell r="M390">
            <v>289000</v>
          </cell>
          <cell r="N390">
            <v>283354</v>
          </cell>
          <cell r="O390">
            <v>283354</v>
          </cell>
        </row>
        <row r="391">
          <cell r="A391" t="str">
            <v>001А1925</v>
          </cell>
          <cell r="B391" t="str">
            <v>01.01.2019</v>
          </cell>
          <cell r="C391" t="str">
            <v>3600</v>
          </cell>
          <cell r="D391" t="str">
            <v>УФК по Тверской области</v>
          </cell>
          <cell r="E391" t="str">
            <v>Закупка товаров, работ, услуг в сфере информационно-коммуникационных технологий</v>
          </cell>
          <cell r="F391" t="str">
            <v>001А1925</v>
          </cell>
          <cell r="G391" t="str">
            <v>096</v>
          </cell>
          <cell r="H391" t="str">
            <v>0401</v>
          </cell>
          <cell r="I391" t="str">
            <v>2330190019</v>
          </cell>
          <cell r="J391" t="str">
            <v>242</v>
          </cell>
          <cell r="K391">
            <v>677348.33</v>
          </cell>
          <cell r="L391">
            <v>0</v>
          </cell>
          <cell r="M391">
            <v>677348.33</v>
          </cell>
          <cell r="N391">
            <v>671949.66</v>
          </cell>
          <cell r="O391">
            <v>671949.66</v>
          </cell>
        </row>
        <row r="392">
          <cell r="A392" t="str">
            <v>001А1925</v>
          </cell>
          <cell r="B392" t="str">
            <v>01.01.2019</v>
          </cell>
          <cell r="C392" t="str">
            <v>3600</v>
          </cell>
          <cell r="D392" t="str">
            <v>УФК по Тверской области</v>
          </cell>
          <cell r="E392" t="str">
            <v>Прочая закупка товаров, работ и услуг</v>
          </cell>
          <cell r="F392" t="str">
            <v>001А1925</v>
          </cell>
          <cell r="G392" t="str">
            <v>096</v>
          </cell>
          <cell r="H392" t="str">
            <v>0401</v>
          </cell>
          <cell r="I392" t="str">
            <v>2330190019</v>
          </cell>
          <cell r="J392" t="str">
            <v>244</v>
          </cell>
          <cell r="K392">
            <v>4648528</v>
          </cell>
          <cell r="L392">
            <v>0</v>
          </cell>
          <cell r="M392">
            <v>4648528</v>
          </cell>
          <cell r="N392">
            <v>4631178.38</v>
          </cell>
          <cell r="O392">
            <v>4631178.38</v>
          </cell>
        </row>
        <row r="393">
          <cell r="A393" t="str">
            <v>001А1925</v>
          </cell>
          <cell r="B393" t="str">
            <v>01.01.2019</v>
          </cell>
          <cell r="C393" t="str">
            <v>3600</v>
          </cell>
          <cell r="D393" t="str">
            <v>УФК по Тверской области</v>
          </cell>
          <cell r="E393" t="str">
            <v>Уплата налога на имущество организаций и земельного налога</v>
          </cell>
          <cell r="F393" t="str">
            <v>001А1925</v>
          </cell>
          <cell r="G393" t="str">
            <v>096</v>
          </cell>
          <cell r="H393" t="str">
            <v>0401</v>
          </cell>
          <cell r="I393" t="str">
            <v>2330190019</v>
          </cell>
          <cell r="J393" t="str">
            <v>851</v>
          </cell>
          <cell r="K393">
            <v>3400</v>
          </cell>
          <cell r="L393">
            <v>0</v>
          </cell>
          <cell r="M393">
            <v>3400</v>
          </cell>
          <cell r="N393">
            <v>3400</v>
          </cell>
          <cell r="O393">
            <v>3400</v>
          </cell>
        </row>
        <row r="394">
          <cell r="A394" t="str">
            <v>001А1925</v>
          </cell>
          <cell r="B394" t="str">
            <v>01.01.2019</v>
          </cell>
          <cell r="C394" t="str">
            <v>3600</v>
          </cell>
          <cell r="D394" t="str">
            <v>УФК по Тверской области</v>
          </cell>
          <cell r="E394" t="str">
            <v>Уплата прочих налогов, сборов</v>
          </cell>
          <cell r="F394" t="str">
            <v>001А1925</v>
          </cell>
          <cell r="G394" t="str">
            <v>096</v>
          </cell>
          <cell r="H394" t="str">
            <v>0401</v>
          </cell>
          <cell r="I394" t="str">
            <v>2330190019</v>
          </cell>
          <cell r="J394" t="str">
            <v>852</v>
          </cell>
          <cell r="K394">
            <v>8700</v>
          </cell>
          <cell r="L394">
            <v>0</v>
          </cell>
          <cell r="M394">
            <v>8700</v>
          </cell>
          <cell r="N394">
            <v>8700</v>
          </cell>
          <cell r="O394">
            <v>8700</v>
          </cell>
        </row>
        <row r="395">
          <cell r="A395" t="str">
            <v>001А1925</v>
          </cell>
          <cell r="B395" t="str">
            <v>01.01.2019</v>
          </cell>
          <cell r="C395" t="str">
            <v>3600</v>
          </cell>
          <cell r="D395" t="str">
            <v>УФК по Тверской области</v>
          </cell>
          <cell r="E395" t="str">
            <v>Уплата иных платежей</v>
          </cell>
          <cell r="F395" t="str">
            <v>001А1925</v>
          </cell>
          <cell r="G395" t="str">
            <v>096</v>
          </cell>
          <cell r="H395" t="str">
            <v>0401</v>
          </cell>
          <cell r="I395" t="str">
            <v>2330190019</v>
          </cell>
          <cell r="J395" t="str">
            <v>853</v>
          </cell>
          <cell r="K395">
            <v>1960</v>
          </cell>
          <cell r="L395">
            <v>0</v>
          </cell>
          <cell r="M395">
            <v>1960</v>
          </cell>
          <cell r="N395">
            <v>1960</v>
          </cell>
          <cell r="O395">
            <v>1960</v>
          </cell>
        </row>
        <row r="396">
          <cell r="A396" t="str">
            <v>001А1925</v>
          </cell>
          <cell r="B396" t="str">
            <v>01.01.2019</v>
          </cell>
          <cell r="C396" t="str">
            <v>3600</v>
          </cell>
          <cell r="D396" t="str">
            <v>УФК по Тверской области</v>
          </cell>
          <cell r="E396" t="str">
            <v>Иные выплаты персоналу государственных (муниципальных) органов, за исключением фонда оплаты труда</v>
          </cell>
          <cell r="F396" t="str">
            <v>001А1925</v>
          </cell>
          <cell r="G396" t="str">
            <v>096</v>
          </cell>
          <cell r="H396" t="str">
            <v>0401</v>
          </cell>
          <cell r="I396" t="str">
            <v>2330193969</v>
          </cell>
          <cell r="J396" t="str">
            <v>122</v>
          </cell>
          <cell r="K396">
            <v>1500</v>
          </cell>
          <cell r="L396">
            <v>0</v>
          </cell>
          <cell r="M396">
            <v>1500</v>
          </cell>
          <cell r="N396">
            <v>1472.58</v>
          </cell>
          <cell r="O396">
            <v>1472.58</v>
          </cell>
        </row>
        <row r="397">
          <cell r="A397" t="str">
            <v>001А1925</v>
          </cell>
          <cell r="B397" t="str">
            <v>01.01.2019</v>
          </cell>
          <cell r="C397" t="str">
            <v>3600</v>
          </cell>
          <cell r="D397" t="str">
            <v>УФК по Тверской области</v>
          </cell>
          <cell r="E397" t="str">
            <v>Прочая закупка товаров, работ и услуг</v>
          </cell>
          <cell r="F397" t="str">
            <v>001А1925</v>
          </cell>
          <cell r="G397" t="str">
            <v>096</v>
          </cell>
          <cell r="H397" t="str">
            <v>0705</v>
          </cell>
          <cell r="I397" t="str">
            <v>2330190019</v>
          </cell>
          <cell r="J397" t="str">
            <v>244</v>
          </cell>
          <cell r="K397">
            <v>46776.800000000003</v>
          </cell>
          <cell r="L397">
            <v>0</v>
          </cell>
          <cell r="M397">
            <v>46776.800000000003</v>
          </cell>
          <cell r="N397">
            <v>46776.800000000003</v>
          </cell>
          <cell r="O397">
            <v>46776.800000000003</v>
          </cell>
        </row>
        <row r="398">
          <cell r="A398" t="str">
            <v>001А1925</v>
          </cell>
          <cell r="B398" t="str">
            <v>01.01.2019</v>
          </cell>
          <cell r="C398" t="str">
            <v>3600</v>
          </cell>
          <cell r="D398" t="str">
            <v>УФК по Тверской области</v>
          </cell>
          <cell r="E398" t="str">
            <v>Прочая закупка товаров, работ и услуг</v>
          </cell>
          <cell r="F398" t="str">
            <v>001А1925</v>
          </cell>
          <cell r="G398" t="str">
            <v>096</v>
          </cell>
          <cell r="H398" t="str">
            <v>0705</v>
          </cell>
          <cell r="I398" t="str">
            <v>2330192040</v>
          </cell>
          <cell r="J398" t="str">
            <v>244</v>
          </cell>
          <cell r="K398">
            <v>4838.3999999999996</v>
          </cell>
          <cell r="L398">
            <v>0</v>
          </cell>
          <cell r="M398">
            <v>4838.3999999999996</v>
          </cell>
          <cell r="N398">
            <v>4838.3999999999996</v>
          </cell>
          <cell r="O398">
            <v>4838.3999999999996</v>
          </cell>
        </row>
        <row r="399">
          <cell r="A399" t="str">
            <v>001А1878</v>
          </cell>
          <cell r="B399" t="str">
            <v>01.01.2019</v>
          </cell>
          <cell r="C399" t="str">
            <v>3700</v>
          </cell>
          <cell r="D399" t="str">
            <v>УФК по Калужской области</v>
          </cell>
          <cell r="E399" t="str">
            <v>Федеральная служба по надзору в сфере связи, информационных технологий и массовых коммуникаций</v>
          </cell>
          <cell r="F399" t="str">
            <v>001А1878</v>
          </cell>
          <cell r="G399" t="str">
            <v>096</v>
          </cell>
          <cell r="H399" t="str">
            <v/>
          </cell>
          <cell r="I399" t="str">
            <v/>
          </cell>
          <cell r="J399" t="str">
            <v/>
          </cell>
          <cell r="K399">
            <v>12543630.59</v>
          </cell>
          <cell r="L399">
            <v>0</v>
          </cell>
          <cell r="M399">
            <v>12543630.59</v>
          </cell>
          <cell r="N399">
            <v>12538366.33</v>
          </cell>
          <cell r="O399">
            <v>12538366.33</v>
          </cell>
        </row>
        <row r="400">
          <cell r="A400" t="str">
            <v>001А1878</v>
          </cell>
          <cell r="B400" t="str">
            <v>01.01.2019</v>
          </cell>
          <cell r="C400" t="str">
            <v>3700</v>
          </cell>
          <cell r="D400" t="str">
            <v>УФК по Калужской области</v>
          </cell>
          <cell r="E400" t="str">
            <v>Фонд оплаты труда государственных (муниципальных) органов</v>
          </cell>
          <cell r="F400" t="str">
            <v>001А1878</v>
          </cell>
          <cell r="G400" t="str">
            <v>096</v>
          </cell>
          <cell r="H400" t="str">
            <v>0401</v>
          </cell>
          <cell r="I400" t="str">
            <v>2330190012</v>
          </cell>
          <cell r="J400" t="str">
            <v>121</v>
          </cell>
          <cell r="K400">
            <v>7551600</v>
          </cell>
          <cell r="L400">
            <v>0</v>
          </cell>
          <cell r="M400">
            <v>7551600</v>
          </cell>
          <cell r="N400">
            <v>7551600</v>
          </cell>
          <cell r="O400">
            <v>7551600</v>
          </cell>
        </row>
        <row r="401">
          <cell r="A401" t="str">
            <v>001А1878</v>
          </cell>
          <cell r="B401" t="str">
            <v>01.01.2019</v>
          </cell>
          <cell r="C401" t="str">
            <v>3700</v>
          </cell>
          <cell r="D401" t="str">
            <v>УФК по Калужской области</v>
          </cell>
          <cell r="E40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01" t="str">
            <v>001А1878</v>
          </cell>
          <cell r="G401" t="str">
            <v>096</v>
          </cell>
          <cell r="H401" t="str">
            <v>0401</v>
          </cell>
          <cell r="I401" t="str">
            <v>2330190012</v>
          </cell>
          <cell r="J401" t="str">
            <v>129</v>
          </cell>
          <cell r="K401">
            <v>2256980</v>
          </cell>
          <cell r="L401">
            <v>0</v>
          </cell>
          <cell r="M401">
            <v>2256980</v>
          </cell>
          <cell r="N401">
            <v>2256730.7400000002</v>
          </cell>
          <cell r="O401">
            <v>2256730.7400000002</v>
          </cell>
        </row>
        <row r="402">
          <cell r="A402" t="str">
            <v>001А1878</v>
          </cell>
          <cell r="B402" t="str">
            <v>01.01.2019</v>
          </cell>
          <cell r="C402" t="str">
            <v>3700</v>
          </cell>
          <cell r="D402" t="str">
            <v>УФК по Калужской области</v>
          </cell>
          <cell r="E402" t="str">
            <v>Иные выплаты персоналу государственных (муниципальных) органов, за исключением фонда оплаты труда</v>
          </cell>
          <cell r="F402" t="str">
            <v>001А1878</v>
          </cell>
          <cell r="G402" t="str">
            <v>096</v>
          </cell>
          <cell r="H402" t="str">
            <v>0401</v>
          </cell>
          <cell r="I402" t="str">
            <v>2330190019</v>
          </cell>
          <cell r="J402" t="str">
            <v>122</v>
          </cell>
          <cell r="K402">
            <v>202364</v>
          </cell>
          <cell r="L402">
            <v>0</v>
          </cell>
          <cell r="M402">
            <v>202364</v>
          </cell>
          <cell r="N402">
            <v>202185</v>
          </cell>
          <cell r="O402">
            <v>202185</v>
          </cell>
        </row>
        <row r="403">
          <cell r="A403" t="str">
            <v>001А1878</v>
          </cell>
          <cell r="B403" t="str">
            <v>01.01.2019</v>
          </cell>
          <cell r="C403" t="str">
            <v>3700</v>
          </cell>
          <cell r="D403" t="str">
            <v>УФК по Калужской области</v>
          </cell>
          <cell r="E403" t="str">
            <v>Закупка товаров, работ, услуг в сфере информационно-коммуникационных технологий</v>
          </cell>
          <cell r="F403" t="str">
            <v>001А1878</v>
          </cell>
          <cell r="G403" t="str">
            <v>096</v>
          </cell>
          <cell r="H403" t="str">
            <v>0401</v>
          </cell>
          <cell r="I403" t="str">
            <v>2330190019</v>
          </cell>
          <cell r="J403" t="str">
            <v>242</v>
          </cell>
          <cell r="K403">
            <v>372700</v>
          </cell>
          <cell r="L403">
            <v>0</v>
          </cell>
          <cell r="M403">
            <v>372700</v>
          </cell>
          <cell r="N403">
            <v>367900</v>
          </cell>
          <cell r="O403">
            <v>367900</v>
          </cell>
        </row>
        <row r="404">
          <cell r="A404" t="str">
            <v>001А1878</v>
          </cell>
          <cell r="B404" t="str">
            <v>01.01.2019</v>
          </cell>
          <cell r="C404" t="str">
            <v>3700</v>
          </cell>
          <cell r="D404" t="str">
            <v>УФК по Калужской области</v>
          </cell>
          <cell r="E404" t="str">
            <v>Прочая закупка товаров, работ и услуг</v>
          </cell>
          <cell r="F404" t="str">
            <v>001А1878</v>
          </cell>
          <cell r="G404" t="str">
            <v>096</v>
          </cell>
          <cell r="H404" t="str">
            <v>0401</v>
          </cell>
          <cell r="I404" t="str">
            <v>2330190019</v>
          </cell>
          <cell r="J404" t="str">
            <v>244</v>
          </cell>
          <cell r="K404">
            <v>2021088</v>
          </cell>
          <cell r="L404">
            <v>0</v>
          </cell>
          <cell r="M404">
            <v>2021088</v>
          </cell>
          <cell r="N404">
            <v>2021088</v>
          </cell>
          <cell r="O404">
            <v>2021088</v>
          </cell>
        </row>
        <row r="405">
          <cell r="A405" t="str">
            <v>001А1878</v>
          </cell>
          <cell r="B405" t="str">
            <v>01.01.2019</v>
          </cell>
          <cell r="C405" t="str">
            <v>3700</v>
          </cell>
          <cell r="D405" t="str">
            <v>УФК по Калужской области</v>
          </cell>
          <cell r="E405" t="str">
            <v>Уплата налога на имущество организаций и земельного налога</v>
          </cell>
          <cell r="F405" t="str">
            <v>001А1878</v>
          </cell>
          <cell r="G405" t="str">
            <v>096</v>
          </cell>
          <cell r="H405" t="str">
            <v>0401</v>
          </cell>
          <cell r="I405" t="str">
            <v>2330190019</v>
          </cell>
          <cell r="J405" t="str">
            <v>851</v>
          </cell>
          <cell r="K405">
            <v>78100</v>
          </cell>
          <cell r="L405">
            <v>0</v>
          </cell>
          <cell r="M405">
            <v>78100</v>
          </cell>
          <cell r="N405">
            <v>78081</v>
          </cell>
          <cell r="O405">
            <v>78081</v>
          </cell>
        </row>
        <row r="406">
          <cell r="A406" t="str">
            <v>001А1878</v>
          </cell>
          <cell r="B406" t="str">
            <v>01.01.2019</v>
          </cell>
          <cell r="C406" t="str">
            <v>3700</v>
          </cell>
          <cell r="D406" t="str">
            <v>УФК по Калужской области</v>
          </cell>
          <cell r="E406" t="str">
            <v>Уплата прочих налогов, сборов</v>
          </cell>
          <cell r="F406" t="str">
            <v>001А1878</v>
          </cell>
          <cell r="G406" t="str">
            <v>096</v>
          </cell>
          <cell r="H406" t="str">
            <v>0401</v>
          </cell>
          <cell r="I406" t="str">
            <v>2330190019</v>
          </cell>
          <cell r="J406" t="str">
            <v>852</v>
          </cell>
          <cell r="K406">
            <v>9700</v>
          </cell>
          <cell r="L406">
            <v>0</v>
          </cell>
          <cell r="M406">
            <v>9700</v>
          </cell>
          <cell r="N406">
            <v>9683</v>
          </cell>
          <cell r="O406">
            <v>9683</v>
          </cell>
        </row>
        <row r="407">
          <cell r="A407" t="str">
            <v>001А1878</v>
          </cell>
          <cell r="B407" t="str">
            <v>01.01.2019</v>
          </cell>
          <cell r="C407" t="str">
            <v>3700</v>
          </cell>
          <cell r="D407" t="str">
            <v>УФК по Калужской области</v>
          </cell>
          <cell r="E407" t="str">
            <v>Иные выплаты персоналу государственных (муниципальных) органов, за исключением фонда оплаты труда</v>
          </cell>
          <cell r="F407" t="str">
            <v>001А1878</v>
          </cell>
          <cell r="G407" t="str">
            <v>096</v>
          </cell>
          <cell r="H407" t="str">
            <v>0401</v>
          </cell>
          <cell r="I407" t="str">
            <v>2330193969</v>
          </cell>
          <cell r="J407" t="str">
            <v>122</v>
          </cell>
          <cell r="K407">
            <v>224.19</v>
          </cell>
          <cell r="L407">
            <v>0</v>
          </cell>
          <cell r="M407">
            <v>224.19</v>
          </cell>
          <cell r="N407">
            <v>224.19</v>
          </cell>
          <cell r="O407">
            <v>224.19</v>
          </cell>
        </row>
        <row r="408">
          <cell r="A408" t="str">
            <v>001А1878</v>
          </cell>
          <cell r="B408" t="str">
            <v>01.01.2019</v>
          </cell>
          <cell r="C408" t="str">
            <v>3700</v>
          </cell>
          <cell r="D408" t="str">
            <v>УФК по Калужской области</v>
          </cell>
          <cell r="E408" t="str">
            <v>Прочая закупка товаров, работ и услуг</v>
          </cell>
          <cell r="F408" t="str">
            <v>001А1878</v>
          </cell>
          <cell r="G408" t="str">
            <v>096</v>
          </cell>
          <cell r="H408" t="str">
            <v>0705</v>
          </cell>
          <cell r="I408" t="str">
            <v>2330190019</v>
          </cell>
          <cell r="J408" t="str">
            <v>244</v>
          </cell>
          <cell r="K408">
            <v>46036</v>
          </cell>
          <cell r="L408">
            <v>0</v>
          </cell>
          <cell r="M408">
            <v>46036</v>
          </cell>
          <cell r="N408">
            <v>46036</v>
          </cell>
          <cell r="O408">
            <v>46036</v>
          </cell>
        </row>
        <row r="409">
          <cell r="A409" t="str">
            <v>001А1878</v>
          </cell>
          <cell r="B409" t="str">
            <v>01.01.2019</v>
          </cell>
          <cell r="C409" t="str">
            <v>3700</v>
          </cell>
          <cell r="D409" t="str">
            <v>УФК по Калужской области</v>
          </cell>
          <cell r="E409" t="str">
            <v>Прочая закупка товаров, работ и услуг</v>
          </cell>
          <cell r="F409" t="str">
            <v>001А1878</v>
          </cell>
          <cell r="G409" t="str">
            <v>096</v>
          </cell>
          <cell r="H409" t="str">
            <v>0705</v>
          </cell>
          <cell r="I409" t="str">
            <v>2330192040</v>
          </cell>
          <cell r="J409" t="str">
            <v>244</v>
          </cell>
          <cell r="K409">
            <v>4838.3999999999996</v>
          </cell>
          <cell r="L409">
            <v>0</v>
          </cell>
          <cell r="M409">
            <v>4838.3999999999996</v>
          </cell>
          <cell r="N409">
            <v>4838.3999999999996</v>
          </cell>
          <cell r="O409">
            <v>4838.3999999999996</v>
          </cell>
        </row>
        <row r="410">
          <cell r="A410" t="str">
            <v>001А1992</v>
          </cell>
          <cell r="B410" t="str">
            <v>01.01.2019</v>
          </cell>
          <cell r="C410" t="str">
            <v>3800</v>
          </cell>
          <cell r="D410" t="str">
            <v>УФК по Камчатскому краю</v>
          </cell>
          <cell r="E410" t="str">
            <v>Федеральная служба по надзору в сфере связи, информационных технологий и массовых коммуникаций</v>
          </cell>
          <cell r="F410" t="str">
            <v>001А1992</v>
          </cell>
          <cell r="G410" t="str">
            <v>096</v>
          </cell>
          <cell r="H410" t="str">
            <v/>
          </cell>
          <cell r="I410" t="str">
            <v/>
          </cell>
          <cell r="J410" t="str">
            <v/>
          </cell>
          <cell r="K410">
            <v>33911847</v>
          </cell>
          <cell r="L410">
            <v>0</v>
          </cell>
          <cell r="M410">
            <v>33911847</v>
          </cell>
          <cell r="N410">
            <v>33845478.32</v>
          </cell>
          <cell r="O410">
            <v>33845478.32</v>
          </cell>
        </row>
        <row r="411">
          <cell r="A411" t="str">
            <v>001А1992</v>
          </cell>
          <cell r="B411" t="str">
            <v>01.01.2019</v>
          </cell>
          <cell r="C411" t="str">
            <v>3800</v>
          </cell>
          <cell r="D411" t="str">
            <v>УФК по Камчатскому краю</v>
          </cell>
          <cell r="E411" t="str">
            <v>Фонд оплаты труда государственных (муниципальных) органов</v>
          </cell>
          <cell r="F411" t="str">
            <v>001А1992</v>
          </cell>
          <cell r="G411" t="str">
            <v>096</v>
          </cell>
          <cell r="H411" t="str">
            <v>0401</v>
          </cell>
          <cell r="I411" t="str">
            <v>2330190012</v>
          </cell>
          <cell r="J411" t="str">
            <v>121</v>
          </cell>
          <cell r="K411">
            <v>20117000</v>
          </cell>
          <cell r="L411">
            <v>0</v>
          </cell>
          <cell r="M411">
            <v>20117000</v>
          </cell>
          <cell r="N411">
            <v>20117000</v>
          </cell>
          <cell r="O411">
            <v>20117000</v>
          </cell>
        </row>
        <row r="412">
          <cell r="A412" t="str">
            <v>001А1992</v>
          </cell>
          <cell r="B412" t="str">
            <v>01.01.2019</v>
          </cell>
          <cell r="C412" t="str">
            <v>3800</v>
          </cell>
          <cell r="D412" t="str">
            <v>УФК по Камчатскому краю</v>
          </cell>
          <cell r="E4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12" t="str">
            <v>001А1992</v>
          </cell>
          <cell r="G412" t="str">
            <v>096</v>
          </cell>
          <cell r="H412" t="str">
            <v>0401</v>
          </cell>
          <cell r="I412" t="str">
            <v>2330190012</v>
          </cell>
          <cell r="J412" t="str">
            <v>129</v>
          </cell>
          <cell r="K412">
            <v>5554120</v>
          </cell>
          <cell r="L412">
            <v>0</v>
          </cell>
          <cell r="M412">
            <v>5554120</v>
          </cell>
          <cell r="N412">
            <v>5518182.0499999998</v>
          </cell>
          <cell r="O412">
            <v>5518182.0499999998</v>
          </cell>
        </row>
        <row r="413">
          <cell r="A413" t="str">
            <v>001А1992</v>
          </cell>
          <cell r="B413" t="str">
            <v>01.01.2019</v>
          </cell>
          <cell r="C413" t="str">
            <v>3800</v>
          </cell>
          <cell r="D413" t="str">
            <v>УФК по Камчатскому краю</v>
          </cell>
          <cell r="E413" t="str">
            <v>Иные выплаты персоналу государственных (муниципальных) органов, за исключением фонда оплаты труда</v>
          </cell>
          <cell r="F413" t="str">
            <v>001А1992</v>
          </cell>
          <cell r="G413" t="str">
            <v>096</v>
          </cell>
          <cell r="H413" t="str">
            <v>0401</v>
          </cell>
          <cell r="I413" t="str">
            <v>2330190019</v>
          </cell>
          <cell r="J413" t="str">
            <v>122</v>
          </cell>
          <cell r="K413">
            <v>712450</v>
          </cell>
          <cell r="L413">
            <v>0</v>
          </cell>
          <cell r="M413">
            <v>712450</v>
          </cell>
          <cell r="N413">
            <v>709522.5</v>
          </cell>
          <cell r="O413">
            <v>709522.5</v>
          </cell>
        </row>
        <row r="414">
          <cell r="A414" t="str">
            <v>001А1992</v>
          </cell>
          <cell r="B414" t="str">
            <v>01.01.2019</v>
          </cell>
          <cell r="C414" t="str">
            <v>3800</v>
          </cell>
          <cell r="D414" t="str">
            <v>УФК по Камчатскому краю</v>
          </cell>
          <cell r="E414" t="str">
            <v>Закупка товаров, работ, услуг в сфере информационно-коммуникационных технологий</v>
          </cell>
          <cell r="F414" t="str">
            <v>001А1992</v>
          </cell>
          <cell r="G414" t="str">
            <v>096</v>
          </cell>
          <cell r="H414" t="str">
            <v>0401</v>
          </cell>
          <cell r="I414" t="str">
            <v>2330190019</v>
          </cell>
          <cell r="J414" t="str">
            <v>242</v>
          </cell>
          <cell r="K414">
            <v>491300</v>
          </cell>
          <cell r="L414">
            <v>0</v>
          </cell>
          <cell r="M414">
            <v>491300</v>
          </cell>
          <cell r="N414">
            <v>471489.9</v>
          </cell>
          <cell r="O414">
            <v>471489.9</v>
          </cell>
        </row>
        <row r="415">
          <cell r="A415" t="str">
            <v>001А1992</v>
          </cell>
          <cell r="B415" t="str">
            <v>01.01.2019</v>
          </cell>
          <cell r="C415" t="str">
            <v>3800</v>
          </cell>
          <cell r="D415" t="str">
            <v>УФК по Камчатскому краю</v>
          </cell>
          <cell r="E415" t="str">
            <v>Прочая закупка товаров, работ и услуг</v>
          </cell>
          <cell r="F415" t="str">
            <v>001А1992</v>
          </cell>
          <cell r="G415" t="str">
            <v>096</v>
          </cell>
          <cell r="H415" t="str">
            <v>0401</v>
          </cell>
          <cell r="I415" t="str">
            <v>2330190019</v>
          </cell>
          <cell r="J415" t="str">
            <v>244</v>
          </cell>
          <cell r="K415">
            <v>6149855</v>
          </cell>
          <cell r="L415">
            <v>0</v>
          </cell>
          <cell r="M415">
            <v>6149855</v>
          </cell>
          <cell r="N415">
            <v>6149855</v>
          </cell>
          <cell r="O415">
            <v>6149855</v>
          </cell>
        </row>
        <row r="416">
          <cell r="A416" t="str">
            <v>001А1992</v>
          </cell>
          <cell r="B416" t="str">
            <v>01.01.2019</v>
          </cell>
          <cell r="C416" t="str">
            <v>3800</v>
          </cell>
          <cell r="D416" t="str">
            <v>УФК по Камчатскому краю</v>
          </cell>
          <cell r="E416" t="str">
            <v>Уплата налога на имущество организаций и земельного налога</v>
          </cell>
          <cell r="F416" t="str">
            <v>001А1992</v>
          </cell>
          <cell r="G416" t="str">
            <v>096</v>
          </cell>
          <cell r="H416" t="str">
            <v>0401</v>
          </cell>
          <cell r="I416" t="str">
            <v>2330190019</v>
          </cell>
          <cell r="J416" t="str">
            <v>851</v>
          </cell>
          <cell r="K416">
            <v>283136</v>
          </cell>
          <cell r="L416">
            <v>0</v>
          </cell>
          <cell r="M416">
            <v>283136</v>
          </cell>
          <cell r="N416">
            <v>283018</v>
          </cell>
          <cell r="O416">
            <v>283018</v>
          </cell>
        </row>
        <row r="417">
          <cell r="A417" t="str">
            <v>001А1992</v>
          </cell>
          <cell r="B417" t="str">
            <v>01.01.2019</v>
          </cell>
          <cell r="C417" t="str">
            <v>3800</v>
          </cell>
          <cell r="D417" t="str">
            <v>УФК по Камчатскому краю</v>
          </cell>
          <cell r="E417" t="str">
            <v>Уплата прочих налогов, сборов</v>
          </cell>
          <cell r="F417" t="str">
            <v>001А1992</v>
          </cell>
          <cell r="G417" t="str">
            <v>096</v>
          </cell>
          <cell r="H417" t="str">
            <v>0401</v>
          </cell>
          <cell r="I417" t="str">
            <v>2330190019</v>
          </cell>
          <cell r="J417" t="str">
            <v>852</v>
          </cell>
          <cell r="K417">
            <v>21310</v>
          </cell>
          <cell r="L417">
            <v>0</v>
          </cell>
          <cell r="M417">
            <v>21310</v>
          </cell>
          <cell r="N417">
            <v>21307</v>
          </cell>
          <cell r="O417">
            <v>21307</v>
          </cell>
        </row>
        <row r="418">
          <cell r="A418" t="str">
            <v>001А1992</v>
          </cell>
          <cell r="B418" t="str">
            <v>01.01.2019</v>
          </cell>
          <cell r="C418" t="str">
            <v>3800</v>
          </cell>
          <cell r="D418" t="str">
            <v>УФК по Камчатскому краю</v>
          </cell>
          <cell r="E418" t="str">
            <v>Иные выплаты персоналу государственных (муниципальных) органов, за исключением фонда оплаты труда</v>
          </cell>
          <cell r="F418" t="str">
            <v>001А1992</v>
          </cell>
          <cell r="G418" t="str">
            <v>096</v>
          </cell>
          <cell r="H418" t="str">
            <v>0401</v>
          </cell>
          <cell r="I418" t="str">
            <v>2330193969</v>
          </cell>
          <cell r="J418" t="str">
            <v>122</v>
          </cell>
          <cell r="K418">
            <v>1000</v>
          </cell>
          <cell r="L418">
            <v>0</v>
          </cell>
          <cell r="M418">
            <v>1000</v>
          </cell>
          <cell r="N418">
            <v>923.87</v>
          </cell>
          <cell r="O418">
            <v>923.87</v>
          </cell>
        </row>
        <row r="419">
          <cell r="A419" t="str">
            <v>001А1992</v>
          </cell>
          <cell r="B419" t="str">
            <v>01.01.2019</v>
          </cell>
          <cell r="C419" t="str">
            <v>3800</v>
          </cell>
          <cell r="D419" t="str">
            <v>УФК по Камчатскому краю</v>
          </cell>
          <cell r="E419" t="str">
            <v>Иные выплаты персоналу государственных (муниципальных) органов, за исключением фонда оплаты труда</v>
          </cell>
          <cell r="F419" t="str">
            <v>001А1992</v>
          </cell>
          <cell r="G419" t="str">
            <v>096</v>
          </cell>
          <cell r="H419" t="str">
            <v>0401</v>
          </cell>
          <cell r="I419" t="str">
            <v>2330193987</v>
          </cell>
          <cell r="J419" t="str">
            <v>122</v>
          </cell>
          <cell r="K419">
            <v>503300</v>
          </cell>
          <cell r="L419">
            <v>0</v>
          </cell>
          <cell r="M419">
            <v>503300</v>
          </cell>
          <cell r="N419">
            <v>495804</v>
          </cell>
          <cell r="O419">
            <v>495804</v>
          </cell>
        </row>
        <row r="420">
          <cell r="A420" t="str">
            <v>001А1992</v>
          </cell>
          <cell r="B420" t="str">
            <v>01.01.2019</v>
          </cell>
          <cell r="C420" t="str">
            <v>3800</v>
          </cell>
          <cell r="D420" t="str">
            <v>УФК по Камчатскому краю</v>
          </cell>
          <cell r="E420" t="str">
            <v>Прочая закупка товаров, работ и услуг</v>
          </cell>
          <cell r="F420" t="str">
            <v>001А1992</v>
          </cell>
          <cell r="G420" t="str">
            <v>096</v>
          </cell>
          <cell r="H420" t="str">
            <v>0705</v>
          </cell>
          <cell r="I420" t="str">
            <v>2330190019</v>
          </cell>
          <cell r="J420" t="str">
            <v>244</v>
          </cell>
          <cell r="K420">
            <v>73000</v>
          </cell>
          <cell r="L420">
            <v>0</v>
          </cell>
          <cell r="M420">
            <v>73000</v>
          </cell>
          <cell r="N420">
            <v>73000</v>
          </cell>
          <cell r="O420">
            <v>73000</v>
          </cell>
        </row>
        <row r="421">
          <cell r="A421" t="str">
            <v>001А1992</v>
          </cell>
          <cell r="B421" t="str">
            <v>01.01.2019</v>
          </cell>
          <cell r="C421" t="str">
            <v>3800</v>
          </cell>
          <cell r="D421" t="str">
            <v>УФК по Камчатскому краю</v>
          </cell>
          <cell r="E421" t="str">
            <v>Прочая закупка товаров, работ и услуг</v>
          </cell>
          <cell r="F421" t="str">
            <v>001А1992</v>
          </cell>
          <cell r="G421" t="str">
            <v>096</v>
          </cell>
          <cell r="H421" t="str">
            <v>0705</v>
          </cell>
          <cell r="I421" t="str">
            <v>2330192040</v>
          </cell>
          <cell r="J421" t="str">
            <v>244</v>
          </cell>
          <cell r="K421">
            <v>5376</v>
          </cell>
          <cell r="L421">
            <v>0</v>
          </cell>
          <cell r="M421">
            <v>5376</v>
          </cell>
          <cell r="N421">
            <v>5376</v>
          </cell>
          <cell r="O421">
            <v>5376</v>
          </cell>
        </row>
        <row r="422">
          <cell r="A422" t="str">
            <v>001А1926</v>
          </cell>
          <cell r="B422" t="str">
            <v>01.01.2019</v>
          </cell>
          <cell r="C422" t="str">
            <v>3900</v>
          </cell>
          <cell r="D422" t="str">
            <v>УФК по Кемеровской области</v>
          </cell>
          <cell r="E422" t="str">
            <v>Федеральная служба по надзору в сфере связи, информационных технологий и массовых коммуникаций</v>
          </cell>
          <cell r="F422" t="str">
            <v>001А1926</v>
          </cell>
          <cell r="G422" t="str">
            <v>096</v>
          </cell>
          <cell r="H422" t="str">
            <v/>
          </cell>
          <cell r="I422" t="str">
            <v/>
          </cell>
          <cell r="J422" t="str">
            <v/>
          </cell>
          <cell r="K422">
            <v>29473801</v>
          </cell>
          <cell r="L422">
            <v>0</v>
          </cell>
          <cell r="M422">
            <v>29473801</v>
          </cell>
          <cell r="N422">
            <v>29354925.93</v>
          </cell>
          <cell r="O422">
            <v>29354925.93</v>
          </cell>
        </row>
        <row r="423">
          <cell r="A423" t="str">
            <v>001А1926</v>
          </cell>
          <cell r="B423" t="str">
            <v>01.01.2019</v>
          </cell>
          <cell r="C423" t="str">
            <v>3900</v>
          </cell>
          <cell r="D423" t="str">
            <v>УФК по Кемеровской области</v>
          </cell>
          <cell r="E423" t="str">
            <v>Фонд оплаты труда государственных (муниципальных) органов</v>
          </cell>
          <cell r="F423" t="str">
            <v>001А1926</v>
          </cell>
          <cell r="G423" t="str">
            <v>096</v>
          </cell>
          <cell r="H423" t="str">
            <v>0401</v>
          </cell>
          <cell r="I423" t="str">
            <v>2330190012</v>
          </cell>
          <cell r="J423" t="str">
            <v>121</v>
          </cell>
          <cell r="K423">
            <v>19018200</v>
          </cell>
          <cell r="L423">
            <v>0</v>
          </cell>
          <cell r="M423">
            <v>19018200</v>
          </cell>
          <cell r="N423">
            <v>19018200</v>
          </cell>
          <cell r="O423">
            <v>19018200</v>
          </cell>
        </row>
        <row r="424">
          <cell r="A424" t="str">
            <v>001А1926</v>
          </cell>
          <cell r="B424" t="str">
            <v>01.01.2019</v>
          </cell>
          <cell r="C424" t="str">
            <v>3900</v>
          </cell>
          <cell r="D424" t="str">
            <v>УФК по Кемеровской области</v>
          </cell>
          <cell r="E4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24" t="str">
            <v>001А1926</v>
          </cell>
          <cell r="G424" t="str">
            <v>096</v>
          </cell>
          <cell r="H424" t="str">
            <v>0401</v>
          </cell>
          <cell r="I424" t="str">
            <v>2330190012</v>
          </cell>
          <cell r="J424" t="str">
            <v>129</v>
          </cell>
          <cell r="K424">
            <v>5622920</v>
          </cell>
          <cell r="L424">
            <v>0</v>
          </cell>
          <cell r="M424">
            <v>5622920</v>
          </cell>
          <cell r="N424">
            <v>5617944.1699999999</v>
          </cell>
          <cell r="O424">
            <v>5617944.1699999999</v>
          </cell>
        </row>
        <row r="425">
          <cell r="A425" t="str">
            <v>001А1926</v>
          </cell>
          <cell r="B425" t="str">
            <v>01.01.2019</v>
          </cell>
          <cell r="C425" t="str">
            <v>3900</v>
          </cell>
          <cell r="D425" t="str">
            <v>УФК по Кемеровской области</v>
          </cell>
          <cell r="E425" t="str">
            <v>Иные выплаты персоналу государственных (муниципальных) органов, за исключением фонда оплаты труда</v>
          </cell>
          <cell r="F425" t="str">
            <v>001А1926</v>
          </cell>
          <cell r="G425" t="str">
            <v>096</v>
          </cell>
          <cell r="H425" t="str">
            <v>0401</v>
          </cell>
          <cell r="I425" t="str">
            <v>2330190019</v>
          </cell>
          <cell r="J425" t="str">
            <v>122</v>
          </cell>
          <cell r="K425">
            <v>620000</v>
          </cell>
          <cell r="L425">
            <v>0</v>
          </cell>
          <cell r="M425">
            <v>620000</v>
          </cell>
          <cell r="N425">
            <v>546815.4</v>
          </cell>
          <cell r="O425">
            <v>546815.4</v>
          </cell>
        </row>
        <row r="426">
          <cell r="A426" t="str">
            <v>001А1926</v>
          </cell>
          <cell r="B426" t="str">
            <v>01.01.2019</v>
          </cell>
          <cell r="C426" t="str">
            <v>3900</v>
          </cell>
          <cell r="D426" t="str">
            <v>УФК по Кемеровской области</v>
          </cell>
          <cell r="E426" t="str">
            <v>Закупка товаров, работ, услуг в сфере информационно-коммуникационных технологий</v>
          </cell>
          <cell r="F426" t="str">
            <v>001А1926</v>
          </cell>
          <cell r="G426" t="str">
            <v>096</v>
          </cell>
          <cell r="H426" t="str">
            <v>0401</v>
          </cell>
          <cell r="I426" t="str">
            <v>2330190019</v>
          </cell>
          <cell r="J426" t="str">
            <v>242</v>
          </cell>
          <cell r="K426">
            <v>982500</v>
          </cell>
          <cell r="L426">
            <v>0</v>
          </cell>
          <cell r="M426">
            <v>982500</v>
          </cell>
          <cell r="N426">
            <v>981940</v>
          </cell>
          <cell r="O426">
            <v>981940</v>
          </cell>
        </row>
        <row r="427">
          <cell r="A427" t="str">
            <v>001А1926</v>
          </cell>
          <cell r="B427" t="str">
            <v>01.01.2019</v>
          </cell>
          <cell r="C427" t="str">
            <v>3900</v>
          </cell>
          <cell r="D427" t="str">
            <v>УФК по Кемеровской области</v>
          </cell>
          <cell r="E427" t="str">
            <v>Прочая закупка товаров, работ и услуг</v>
          </cell>
          <cell r="F427" t="str">
            <v>001А1926</v>
          </cell>
          <cell r="G427" t="str">
            <v>096</v>
          </cell>
          <cell r="H427" t="str">
            <v>0401</v>
          </cell>
          <cell r="I427" t="str">
            <v>2330190019</v>
          </cell>
          <cell r="J427" t="str">
            <v>244</v>
          </cell>
          <cell r="K427">
            <v>3080448</v>
          </cell>
          <cell r="L427">
            <v>0</v>
          </cell>
          <cell r="M427">
            <v>3080448</v>
          </cell>
          <cell r="N427">
            <v>3041540.36</v>
          </cell>
          <cell r="O427">
            <v>3041540.36</v>
          </cell>
        </row>
        <row r="428">
          <cell r="A428" t="str">
            <v>001А1926</v>
          </cell>
          <cell r="B428" t="str">
            <v>01.01.2019</v>
          </cell>
          <cell r="C428" t="str">
            <v>3900</v>
          </cell>
          <cell r="D428" t="str">
            <v>УФК по Кемеровской области</v>
          </cell>
          <cell r="E428" t="str">
            <v>Исполнение судебных актов Российской Федерации и мировых соглашений по возмещению причиненного вреда</v>
          </cell>
          <cell r="F428" t="str">
            <v>001А1926</v>
          </cell>
          <cell r="G428" t="str">
            <v>096</v>
          </cell>
          <cell r="H428" t="str">
            <v>0401</v>
          </cell>
          <cell r="I428" t="str">
            <v>2330190019</v>
          </cell>
          <cell r="J428" t="str">
            <v>831</v>
          </cell>
          <cell r="K428">
            <v>11000</v>
          </cell>
          <cell r="L428">
            <v>0</v>
          </cell>
          <cell r="M428">
            <v>11000</v>
          </cell>
          <cell r="N428">
            <v>11000</v>
          </cell>
          <cell r="O428">
            <v>11000</v>
          </cell>
        </row>
        <row r="429">
          <cell r="A429" t="str">
            <v>001А1926</v>
          </cell>
          <cell r="B429" t="str">
            <v>01.01.2019</v>
          </cell>
          <cell r="C429" t="str">
            <v>3900</v>
          </cell>
          <cell r="D429" t="str">
            <v>УФК по Кемеровской области</v>
          </cell>
          <cell r="E429" t="str">
            <v>Уплата налога на имущество организаций и земельного налога</v>
          </cell>
          <cell r="F429" t="str">
            <v>001А1926</v>
          </cell>
          <cell r="G429" t="str">
            <v>096</v>
          </cell>
          <cell r="H429" t="str">
            <v>0401</v>
          </cell>
          <cell r="I429" t="str">
            <v>2330190019</v>
          </cell>
          <cell r="J429" t="str">
            <v>851</v>
          </cell>
          <cell r="K429">
            <v>55500</v>
          </cell>
          <cell r="L429">
            <v>0</v>
          </cell>
          <cell r="M429">
            <v>55500</v>
          </cell>
          <cell r="N429">
            <v>55500</v>
          </cell>
          <cell r="O429">
            <v>55500</v>
          </cell>
        </row>
        <row r="430">
          <cell r="A430" t="str">
            <v>001А1926</v>
          </cell>
          <cell r="B430" t="str">
            <v>01.01.2019</v>
          </cell>
          <cell r="C430" t="str">
            <v>3900</v>
          </cell>
          <cell r="D430" t="str">
            <v>УФК по Кемеровской области</v>
          </cell>
          <cell r="E430" t="str">
            <v>Уплата прочих налогов, сборов</v>
          </cell>
          <cell r="F430" t="str">
            <v>001А1926</v>
          </cell>
          <cell r="G430" t="str">
            <v>096</v>
          </cell>
          <cell r="H430" t="str">
            <v>0401</v>
          </cell>
          <cell r="I430" t="str">
            <v>2330190019</v>
          </cell>
          <cell r="J430" t="str">
            <v>852</v>
          </cell>
          <cell r="K430">
            <v>10500</v>
          </cell>
          <cell r="L430">
            <v>0</v>
          </cell>
          <cell r="M430">
            <v>10500</v>
          </cell>
          <cell r="N430">
            <v>9466</v>
          </cell>
          <cell r="O430">
            <v>9466</v>
          </cell>
        </row>
        <row r="431">
          <cell r="A431" t="str">
            <v>001А1926</v>
          </cell>
          <cell r="B431" t="str">
            <v>01.01.2019</v>
          </cell>
          <cell r="C431" t="str">
            <v>3900</v>
          </cell>
          <cell r="D431" t="str">
            <v>УФК по Кемеровской области</v>
          </cell>
          <cell r="E431" t="str">
            <v>Иные выплаты персоналу государственных (муниципальных) органов, за исключением фонда оплаты труда</v>
          </cell>
          <cell r="F431" t="str">
            <v>001А1926</v>
          </cell>
          <cell r="G431" t="str">
            <v>096</v>
          </cell>
          <cell r="H431" t="str">
            <v>0401</v>
          </cell>
          <cell r="I431" t="str">
            <v>2330193969</v>
          </cell>
          <cell r="J431" t="str">
            <v>122</v>
          </cell>
          <cell r="K431">
            <v>1560</v>
          </cell>
          <cell r="L431">
            <v>0</v>
          </cell>
          <cell r="M431">
            <v>1560</v>
          </cell>
          <cell r="N431">
            <v>1560</v>
          </cell>
          <cell r="O431">
            <v>1560</v>
          </cell>
        </row>
        <row r="432">
          <cell r="A432" t="str">
            <v>001А1926</v>
          </cell>
          <cell r="B432" t="str">
            <v>01.01.2019</v>
          </cell>
          <cell r="C432" t="str">
            <v>3900</v>
          </cell>
          <cell r="D432" t="str">
            <v>УФК по Кемеровской области</v>
          </cell>
          <cell r="E432" t="str">
            <v>Прочая закупка товаров, работ и услуг</v>
          </cell>
          <cell r="F432" t="str">
            <v>001А1926</v>
          </cell>
          <cell r="G432" t="str">
            <v>096</v>
          </cell>
          <cell r="H432" t="str">
            <v>0705</v>
          </cell>
          <cell r="I432" t="str">
            <v>2330190019</v>
          </cell>
          <cell r="J432" t="str">
            <v>244</v>
          </cell>
          <cell r="K432">
            <v>71173</v>
          </cell>
          <cell r="L432">
            <v>0</v>
          </cell>
          <cell r="M432">
            <v>71173</v>
          </cell>
          <cell r="N432">
            <v>70960</v>
          </cell>
          <cell r="O432">
            <v>70960</v>
          </cell>
        </row>
        <row r="433">
          <cell r="A433" t="str">
            <v>001А1927</v>
          </cell>
          <cell r="B433" t="str">
            <v>01.01.2019</v>
          </cell>
          <cell r="C433" t="str">
            <v>4000</v>
          </cell>
          <cell r="D433" t="str">
            <v>УФК по Кировской области</v>
          </cell>
          <cell r="E433" t="str">
            <v>Федеральная служба по надзору в сфере связи, информационных технологий и массовых коммуникаций</v>
          </cell>
          <cell r="F433" t="str">
            <v>001А1927</v>
          </cell>
          <cell r="G433" t="str">
            <v>096</v>
          </cell>
          <cell r="H433" t="str">
            <v/>
          </cell>
          <cell r="I433" t="str">
            <v/>
          </cell>
          <cell r="J433" t="str">
            <v/>
          </cell>
          <cell r="K433">
            <v>18958041.66</v>
          </cell>
          <cell r="L433">
            <v>0</v>
          </cell>
          <cell r="M433">
            <v>18958041.66</v>
          </cell>
          <cell r="N433">
            <v>18920955.129999999</v>
          </cell>
          <cell r="O433">
            <v>18920955.129999999</v>
          </cell>
        </row>
        <row r="434">
          <cell r="A434" t="str">
            <v>001А1927</v>
          </cell>
          <cell r="B434" t="str">
            <v>01.01.2019</v>
          </cell>
          <cell r="C434" t="str">
            <v>4000</v>
          </cell>
          <cell r="D434" t="str">
            <v>УФК по Кировской области</v>
          </cell>
          <cell r="E434" t="str">
            <v>Фонд оплаты труда государственных (муниципальных) органов</v>
          </cell>
          <cell r="F434" t="str">
            <v>001А1927</v>
          </cell>
          <cell r="G434" t="str">
            <v>096</v>
          </cell>
          <cell r="H434" t="str">
            <v>0401</v>
          </cell>
          <cell r="I434" t="str">
            <v>2330190012</v>
          </cell>
          <cell r="J434" t="str">
            <v>121</v>
          </cell>
          <cell r="K434">
            <v>11542600</v>
          </cell>
          <cell r="L434">
            <v>0</v>
          </cell>
          <cell r="M434">
            <v>11542600</v>
          </cell>
          <cell r="N434">
            <v>11542600</v>
          </cell>
          <cell r="O434">
            <v>11542600</v>
          </cell>
        </row>
        <row r="435">
          <cell r="A435" t="str">
            <v>001А1927</v>
          </cell>
          <cell r="B435" t="str">
            <v>01.01.2019</v>
          </cell>
          <cell r="C435" t="str">
            <v>4000</v>
          </cell>
          <cell r="D435" t="str">
            <v>УФК по Кировской области</v>
          </cell>
          <cell r="E43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35" t="str">
            <v>001А1927</v>
          </cell>
          <cell r="G435" t="str">
            <v>096</v>
          </cell>
          <cell r="H435" t="str">
            <v>0401</v>
          </cell>
          <cell r="I435" t="str">
            <v>2330190012</v>
          </cell>
          <cell r="J435" t="str">
            <v>129</v>
          </cell>
          <cell r="K435">
            <v>3448280</v>
          </cell>
          <cell r="L435">
            <v>0</v>
          </cell>
          <cell r="M435">
            <v>3448280</v>
          </cell>
          <cell r="N435">
            <v>3444803.85</v>
          </cell>
          <cell r="O435">
            <v>3444803.85</v>
          </cell>
        </row>
        <row r="436">
          <cell r="A436" t="str">
            <v>001А1927</v>
          </cell>
          <cell r="B436" t="str">
            <v>01.01.2019</v>
          </cell>
          <cell r="C436" t="str">
            <v>4000</v>
          </cell>
          <cell r="D436" t="str">
            <v>УФК по Кировской области</v>
          </cell>
          <cell r="E436" t="str">
            <v>Иные выплаты персоналу государственных (муниципальных) органов, за исключением фонда оплаты труда</v>
          </cell>
          <cell r="F436" t="str">
            <v>001А1927</v>
          </cell>
          <cell r="G436" t="str">
            <v>096</v>
          </cell>
          <cell r="H436" t="str">
            <v>0401</v>
          </cell>
          <cell r="I436" t="str">
            <v>2330190019</v>
          </cell>
          <cell r="J436" t="str">
            <v>122</v>
          </cell>
          <cell r="K436">
            <v>373800</v>
          </cell>
          <cell r="L436">
            <v>0</v>
          </cell>
          <cell r="M436">
            <v>373800</v>
          </cell>
          <cell r="N436">
            <v>368467.1</v>
          </cell>
          <cell r="O436">
            <v>368467.1</v>
          </cell>
        </row>
        <row r="437">
          <cell r="A437" t="str">
            <v>001А1927</v>
          </cell>
          <cell r="B437" t="str">
            <v>01.01.2019</v>
          </cell>
          <cell r="C437" t="str">
            <v>4000</v>
          </cell>
          <cell r="D437" t="str">
            <v>УФК по Кировской области</v>
          </cell>
          <cell r="E437" t="str">
            <v>Закупка товаров, работ, услуг в сфере информационно-коммуникационных технологий</v>
          </cell>
          <cell r="F437" t="str">
            <v>001А1927</v>
          </cell>
          <cell r="G437" t="str">
            <v>096</v>
          </cell>
          <cell r="H437" t="str">
            <v>0401</v>
          </cell>
          <cell r="I437" t="str">
            <v>2330190019</v>
          </cell>
          <cell r="J437" t="str">
            <v>242</v>
          </cell>
          <cell r="K437">
            <v>592764.49</v>
          </cell>
          <cell r="L437">
            <v>0</v>
          </cell>
          <cell r="M437">
            <v>592764.49</v>
          </cell>
          <cell r="N437">
            <v>592705.16</v>
          </cell>
          <cell r="O437">
            <v>592705.16</v>
          </cell>
        </row>
        <row r="438">
          <cell r="A438" t="str">
            <v>001А1927</v>
          </cell>
          <cell r="B438" t="str">
            <v>01.01.2019</v>
          </cell>
          <cell r="C438" t="str">
            <v>4000</v>
          </cell>
          <cell r="D438" t="str">
            <v>УФК по Кировской области</v>
          </cell>
          <cell r="E438" t="str">
            <v>Прочая закупка товаров, работ и услуг</v>
          </cell>
          <cell r="F438" t="str">
            <v>001А1927</v>
          </cell>
          <cell r="G438" t="str">
            <v>096</v>
          </cell>
          <cell r="H438" t="str">
            <v>0401</v>
          </cell>
          <cell r="I438" t="str">
            <v>2330190019</v>
          </cell>
          <cell r="J438" t="str">
            <v>244</v>
          </cell>
          <cell r="K438">
            <v>2880359.25</v>
          </cell>
          <cell r="L438">
            <v>0</v>
          </cell>
          <cell r="M438">
            <v>2880359.25</v>
          </cell>
          <cell r="N438">
            <v>2872256.38</v>
          </cell>
          <cell r="O438">
            <v>2872256.38</v>
          </cell>
        </row>
        <row r="439">
          <cell r="A439" t="str">
            <v>001А1927</v>
          </cell>
          <cell r="B439" t="str">
            <v>01.01.2019</v>
          </cell>
          <cell r="C439" t="str">
            <v>4000</v>
          </cell>
          <cell r="D439" t="str">
            <v>УФК по Кировской области</v>
          </cell>
          <cell r="E439" t="str">
            <v>Исполнение судебных актов Российской Федерации и мировых соглашений по возмещению причиненного вреда</v>
          </cell>
          <cell r="F439" t="str">
            <v>001А1927</v>
          </cell>
          <cell r="G439" t="str">
            <v>096</v>
          </cell>
          <cell r="H439" t="str">
            <v>0401</v>
          </cell>
          <cell r="I439" t="str">
            <v>2330190019</v>
          </cell>
          <cell r="J439" t="str">
            <v>831</v>
          </cell>
          <cell r="K439">
            <v>999.52</v>
          </cell>
          <cell r="L439">
            <v>0</v>
          </cell>
          <cell r="M439">
            <v>999.52</v>
          </cell>
          <cell r="N439">
            <v>971.74</v>
          </cell>
          <cell r="O439">
            <v>971.74</v>
          </cell>
        </row>
        <row r="440">
          <cell r="A440" t="str">
            <v>001А1927</v>
          </cell>
          <cell r="B440" t="str">
            <v>01.01.2019</v>
          </cell>
          <cell r="C440" t="str">
            <v>4000</v>
          </cell>
          <cell r="D440" t="str">
            <v>УФК по Кировской области</v>
          </cell>
          <cell r="E440" t="str">
            <v>Уплата налога на имущество организаций и земельного налога</v>
          </cell>
          <cell r="F440" t="str">
            <v>001А1927</v>
          </cell>
          <cell r="G440" t="str">
            <v>096</v>
          </cell>
          <cell r="H440" t="str">
            <v>0401</v>
          </cell>
          <cell r="I440" t="str">
            <v>2330190019</v>
          </cell>
          <cell r="J440" t="str">
            <v>851</v>
          </cell>
          <cell r="K440">
            <v>40000</v>
          </cell>
          <cell r="L440">
            <v>0</v>
          </cell>
          <cell r="M440">
            <v>40000</v>
          </cell>
          <cell r="N440">
            <v>28564</v>
          </cell>
          <cell r="O440">
            <v>28564</v>
          </cell>
        </row>
        <row r="441">
          <cell r="A441" t="str">
            <v>001А1927</v>
          </cell>
          <cell r="B441" t="str">
            <v>01.01.2019</v>
          </cell>
          <cell r="C441" t="str">
            <v>4000</v>
          </cell>
          <cell r="D441" t="str">
            <v>УФК по Кировской области</v>
          </cell>
          <cell r="E441" t="str">
            <v>Уплата прочих налогов, сборов</v>
          </cell>
          <cell r="F441" t="str">
            <v>001А1927</v>
          </cell>
          <cell r="G441" t="str">
            <v>096</v>
          </cell>
          <cell r="H441" t="str">
            <v>0401</v>
          </cell>
          <cell r="I441" t="str">
            <v>2330190019</v>
          </cell>
          <cell r="J441" t="str">
            <v>852</v>
          </cell>
          <cell r="K441">
            <v>26200</v>
          </cell>
          <cell r="L441">
            <v>0</v>
          </cell>
          <cell r="M441">
            <v>26200</v>
          </cell>
          <cell r="N441">
            <v>19131</v>
          </cell>
          <cell r="O441">
            <v>19131</v>
          </cell>
        </row>
        <row r="442">
          <cell r="A442" t="str">
            <v>001А1927</v>
          </cell>
          <cell r="B442" t="str">
            <v>01.01.2019</v>
          </cell>
          <cell r="C442" t="str">
            <v>4000</v>
          </cell>
          <cell r="D442" t="str">
            <v>УФК по Кировской области</v>
          </cell>
          <cell r="E442" t="str">
            <v>Иные выплаты персоналу государственных (муниципальных) органов, за исключением фонда оплаты труда</v>
          </cell>
          <cell r="F442" t="str">
            <v>001А1927</v>
          </cell>
          <cell r="G442" t="str">
            <v>096</v>
          </cell>
          <cell r="H442" t="str">
            <v>0401</v>
          </cell>
          <cell r="I442" t="str">
            <v>2330193969</v>
          </cell>
          <cell r="J442" t="str">
            <v>122</v>
          </cell>
          <cell r="K442">
            <v>2100</v>
          </cell>
          <cell r="L442">
            <v>0</v>
          </cell>
          <cell r="M442">
            <v>2100</v>
          </cell>
          <cell r="N442">
            <v>517.5</v>
          </cell>
          <cell r="O442">
            <v>517.5</v>
          </cell>
        </row>
        <row r="443">
          <cell r="A443" t="str">
            <v>001А1927</v>
          </cell>
          <cell r="B443" t="str">
            <v>01.01.2019</v>
          </cell>
          <cell r="C443" t="str">
            <v>4000</v>
          </cell>
          <cell r="D443" t="str">
            <v>УФК по Кировской области</v>
          </cell>
          <cell r="E443" t="str">
            <v>Прочая закупка товаров, работ и услуг</v>
          </cell>
          <cell r="F443" t="str">
            <v>001А1927</v>
          </cell>
          <cell r="G443" t="str">
            <v>096</v>
          </cell>
          <cell r="H443" t="str">
            <v>0705</v>
          </cell>
          <cell r="I443" t="str">
            <v>2330190019</v>
          </cell>
          <cell r="J443" t="str">
            <v>244</v>
          </cell>
          <cell r="K443">
            <v>46100</v>
          </cell>
          <cell r="L443">
            <v>0</v>
          </cell>
          <cell r="M443">
            <v>46100</v>
          </cell>
          <cell r="N443">
            <v>46100</v>
          </cell>
          <cell r="O443">
            <v>46100</v>
          </cell>
        </row>
        <row r="444">
          <cell r="A444" t="str">
            <v>001А1927</v>
          </cell>
          <cell r="B444" t="str">
            <v>01.01.2019</v>
          </cell>
          <cell r="C444" t="str">
            <v>4000</v>
          </cell>
          <cell r="D444" t="str">
            <v>УФК по Кировской области</v>
          </cell>
          <cell r="E444" t="str">
            <v>Прочая закупка товаров, работ и услуг</v>
          </cell>
          <cell r="F444" t="str">
            <v>001А1927</v>
          </cell>
          <cell r="G444" t="str">
            <v>096</v>
          </cell>
          <cell r="H444" t="str">
            <v>0705</v>
          </cell>
          <cell r="I444" t="str">
            <v>2330192040</v>
          </cell>
          <cell r="J444" t="str">
            <v>244</v>
          </cell>
          <cell r="K444">
            <v>4838.3999999999996</v>
          </cell>
          <cell r="L444">
            <v>0</v>
          </cell>
          <cell r="M444">
            <v>4838.3999999999996</v>
          </cell>
          <cell r="N444">
            <v>4838.3999999999996</v>
          </cell>
          <cell r="O444">
            <v>4838.3999999999996</v>
          </cell>
        </row>
        <row r="445">
          <cell r="A445" t="str">
            <v>001А1928</v>
          </cell>
          <cell r="B445" t="str">
            <v>01.01.2019</v>
          </cell>
          <cell r="C445" t="str">
            <v>4100</v>
          </cell>
          <cell r="D445" t="str">
            <v>УФК по Костромской области</v>
          </cell>
          <cell r="E445" t="str">
            <v>Федеральная служба по надзору в сфере связи, информационных технологий и массовых коммуникаций</v>
          </cell>
          <cell r="F445" t="str">
            <v>001А1928</v>
          </cell>
          <cell r="G445" t="str">
            <v>096</v>
          </cell>
          <cell r="H445" t="str">
            <v/>
          </cell>
          <cell r="I445" t="str">
            <v/>
          </cell>
          <cell r="J445" t="str">
            <v/>
          </cell>
          <cell r="K445">
            <v>15971333</v>
          </cell>
          <cell r="L445">
            <v>0</v>
          </cell>
          <cell r="M445">
            <v>15971333</v>
          </cell>
          <cell r="N445">
            <v>15917946.550000001</v>
          </cell>
          <cell r="O445">
            <v>15917946.550000001</v>
          </cell>
        </row>
        <row r="446">
          <cell r="A446" t="str">
            <v>001А1928</v>
          </cell>
          <cell r="B446" t="str">
            <v>01.01.2019</v>
          </cell>
          <cell r="C446" t="str">
            <v>4100</v>
          </cell>
          <cell r="D446" t="str">
            <v>УФК по Костромской области</v>
          </cell>
          <cell r="E446" t="str">
            <v>Фонд оплаты труда государственных (муниципальных) органов</v>
          </cell>
          <cell r="F446" t="str">
            <v>001А1928</v>
          </cell>
          <cell r="G446" t="str">
            <v>096</v>
          </cell>
          <cell r="H446" t="str">
            <v>0401</v>
          </cell>
          <cell r="I446" t="str">
            <v>2330190012</v>
          </cell>
          <cell r="J446" t="str">
            <v>121</v>
          </cell>
          <cell r="K446">
            <v>8447800</v>
          </cell>
          <cell r="L446">
            <v>0</v>
          </cell>
          <cell r="M446">
            <v>8447800</v>
          </cell>
          <cell r="N446">
            <v>8447800</v>
          </cell>
          <cell r="O446">
            <v>8447800</v>
          </cell>
        </row>
        <row r="447">
          <cell r="A447" t="str">
            <v>001А1928</v>
          </cell>
          <cell r="B447" t="str">
            <v>01.01.2019</v>
          </cell>
          <cell r="C447" t="str">
            <v>4100</v>
          </cell>
          <cell r="D447" t="str">
            <v>УФК по Костромской области</v>
          </cell>
          <cell r="E4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7" t="str">
            <v>001А1928</v>
          </cell>
          <cell r="G447" t="str">
            <v>096</v>
          </cell>
          <cell r="H447" t="str">
            <v>0401</v>
          </cell>
          <cell r="I447" t="str">
            <v>2330190012</v>
          </cell>
          <cell r="J447" t="str">
            <v>129</v>
          </cell>
          <cell r="K447">
            <v>2506122</v>
          </cell>
          <cell r="L447">
            <v>0</v>
          </cell>
          <cell r="M447">
            <v>2506122</v>
          </cell>
          <cell r="N447">
            <v>2506122</v>
          </cell>
          <cell r="O447">
            <v>2506122</v>
          </cell>
        </row>
        <row r="448">
          <cell r="A448" t="str">
            <v>001А1928</v>
          </cell>
          <cell r="B448" t="str">
            <v>01.01.2019</v>
          </cell>
          <cell r="C448" t="str">
            <v>4100</v>
          </cell>
          <cell r="D448" t="str">
            <v>УФК по Костромской области</v>
          </cell>
          <cell r="E448" t="str">
            <v>Иные выплаты персоналу государственных (муниципальных) органов, за исключением фонда оплаты труда</v>
          </cell>
          <cell r="F448" t="str">
            <v>001А1928</v>
          </cell>
          <cell r="G448" t="str">
            <v>096</v>
          </cell>
          <cell r="H448" t="str">
            <v>0401</v>
          </cell>
          <cell r="I448" t="str">
            <v>2330190019</v>
          </cell>
          <cell r="J448" t="str">
            <v>122</v>
          </cell>
          <cell r="K448">
            <v>341800</v>
          </cell>
          <cell r="L448">
            <v>0</v>
          </cell>
          <cell r="M448">
            <v>341800</v>
          </cell>
          <cell r="N448">
            <v>335069.05</v>
          </cell>
          <cell r="O448">
            <v>335069.05</v>
          </cell>
        </row>
        <row r="449">
          <cell r="A449" t="str">
            <v>001А1928</v>
          </cell>
          <cell r="B449" t="str">
            <v>01.01.2019</v>
          </cell>
          <cell r="C449" t="str">
            <v>4100</v>
          </cell>
          <cell r="D449" t="str">
            <v>УФК по Костромской области</v>
          </cell>
          <cell r="E449" t="str">
            <v>Закупка товаров, работ, услуг в сфере информационно-коммуникационных технологий</v>
          </cell>
          <cell r="F449" t="str">
            <v>001А1928</v>
          </cell>
          <cell r="G449" t="str">
            <v>096</v>
          </cell>
          <cell r="H449" t="str">
            <v>0401</v>
          </cell>
          <cell r="I449" t="str">
            <v>2330190019</v>
          </cell>
          <cell r="J449" t="str">
            <v>242</v>
          </cell>
          <cell r="K449">
            <v>600000</v>
          </cell>
          <cell r="L449">
            <v>0</v>
          </cell>
          <cell r="M449">
            <v>600000</v>
          </cell>
          <cell r="N449">
            <v>553944.5</v>
          </cell>
          <cell r="O449">
            <v>553944.5</v>
          </cell>
        </row>
        <row r="450">
          <cell r="A450" t="str">
            <v>001А1928</v>
          </cell>
          <cell r="B450" t="str">
            <v>01.01.2019</v>
          </cell>
          <cell r="C450" t="str">
            <v>4100</v>
          </cell>
          <cell r="D450" t="str">
            <v>УФК по Костромской области</v>
          </cell>
          <cell r="E450" t="str">
            <v>Прочая закупка товаров, работ и услуг</v>
          </cell>
          <cell r="F450" t="str">
            <v>001А1928</v>
          </cell>
          <cell r="G450" t="str">
            <v>096</v>
          </cell>
          <cell r="H450" t="str">
            <v>0401</v>
          </cell>
          <cell r="I450" t="str">
            <v>2330190019</v>
          </cell>
          <cell r="J450" t="str">
            <v>244</v>
          </cell>
          <cell r="K450">
            <v>3990091</v>
          </cell>
          <cell r="L450">
            <v>0</v>
          </cell>
          <cell r="M450">
            <v>3990091</v>
          </cell>
          <cell r="N450">
            <v>3990091</v>
          </cell>
          <cell r="O450">
            <v>3990091</v>
          </cell>
        </row>
        <row r="451">
          <cell r="A451" t="str">
            <v>001А1928</v>
          </cell>
          <cell r="B451" t="str">
            <v>01.01.2019</v>
          </cell>
          <cell r="C451" t="str">
            <v>4100</v>
          </cell>
          <cell r="D451" t="str">
            <v>УФК по Костромской области</v>
          </cell>
          <cell r="E451" t="str">
            <v>Уплата налога на имущество организаций и земельного налога</v>
          </cell>
          <cell r="F451" t="str">
            <v>001А1928</v>
          </cell>
          <cell r="G451" t="str">
            <v>096</v>
          </cell>
          <cell r="H451" t="str">
            <v>0401</v>
          </cell>
          <cell r="I451" t="str">
            <v>2330190019</v>
          </cell>
          <cell r="J451" t="str">
            <v>851</v>
          </cell>
          <cell r="K451">
            <v>17200</v>
          </cell>
          <cell r="L451">
            <v>0</v>
          </cell>
          <cell r="M451">
            <v>17200</v>
          </cell>
          <cell r="N451">
            <v>17200</v>
          </cell>
          <cell r="O451">
            <v>17200</v>
          </cell>
        </row>
        <row r="452">
          <cell r="A452" t="str">
            <v>001А1928</v>
          </cell>
          <cell r="B452" t="str">
            <v>01.01.2019</v>
          </cell>
          <cell r="C452" t="str">
            <v>4100</v>
          </cell>
          <cell r="D452" t="str">
            <v>УФК по Костромской области</v>
          </cell>
          <cell r="E452" t="str">
            <v>Уплата прочих налогов, сборов</v>
          </cell>
          <cell r="F452" t="str">
            <v>001А1928</v>
          </cell>
          <cell r="G452" t="str">
            <v>096</v>
          </cell>
          <cell r="H452" t="str">
            <v>0401</v>
          </cell>
          <cell r="I452" t="str">
            <v>2330190019</v>
          </cell>
          <cell r="J452" t="str">
            <v>852</v>
          </cell>
          <cell r="K452">
            <v>17520</v>
          </cell>
          <cell r="L452">
            <v>0</v>
          </cell>
          <cell r="M452">
            <v>17520</v>
          </cell>
          <cell r="N452">
            <v>17520</v>
          </cell>
          <cell r="O452">
            <v>17520</v>
          </cell>
        </row>
        <row r="453">
          <cell r="A453" t="str">
            <v>001А1928</v>
          </cell>
          <cell r="B453" t="str">
            <v>01.01.2019</v>
          </cell>
          <cell r="C453" t="str">
            <v>4100</v>
          </cell>
          <cell r="D453" t="str">
            <v>УФК по Костромской области</v>
          </cell>
          <cell r="E453" t="str">
            <v>Уплата иных платежей</v>
          </cell>
          <cell r="F453" t="str">
            <v>001А1928</v>
          </cell>
          <cell r="G453" t="str">
            <v>096</v>
          </cell>
          <cell r="H453" t="str">
            <v>0401</v>
          </cell>
          <cell r="I453" t="str">
            <v>2330190019</v>
          </cell>
          <cell r="J453" t="str">
            <v>853</v>
          </cell>
          <cell r="K453">
            <v>800</v>
          </cell>
          <cell r="L453">
            <v>0</v>
          </cell>
          <cell r="M453">
            <v>800</v>
          </cell>
          <cell r="N453">
            <v>800</v>
          </cell>
          <cell r="O453">
            <v>800</v>
          </cell>
        </row>
        <row r="454">
          <cell r="A454" t="str">
            <v>001А1928</v>
          </cell>
          <cell r="B454" t="str">
            <v>01.01.2019</v>
          </cell>
          <cell r="C454" t="str">
            <v>4100</v>
          </cell>
          <cell r="D454" t="str">
            <v>УФК по Костромской области</v>
          </cell>
          <cell r="E454" t="str">
            <v>Иные выплаты персоналу государственных (муниципальных) органов, за исключением фонда оплаты труда</v>
          </cell>
          <cell r="F454" t="str">
            <v>001А1928</v>
          </cell>
          <cell r="G454" t="str">
            <v>096</v>
          </cell>
          <cell r="H454" t="str">
            <v>0401</v>
          </cell>
          <cell r="I454" t="str">
            <v>2330193969</v>
          </cell>
          <cell r="J454" t="str">
            <v>122</v>
          </cell>
          <cell r="K454">
            <v>1000</v>
          </cell>
          <cell r="L454">
            <v>0</v>
          </cell>
          <cell r="M454">
            <v>1000</v>
          </cell>
          <cell r="N454">
            <v>400</v>
          </cell>
          <cell r="O454">
            <v>400</v>
          </cell>
        </row>
        <row r="455">
          <cell r="A455" t="str">
            <v>001А1928</v>
          </cell>
          <cell r="B455" t="str">
            <v>01.01.2019</v>
          </cell>
          <cell r="C455" t="str">
            <v>4100</v>
          </cell>
          <cell r="D455" t="str">
            <v>УФК по Костромской области</v>
          </cell>
          <cell r="E455" t="str">
            <v>Прочая закупка товаров, работ и услуг</v>
          </cell>
          <cell r="F455" t="str">
            <v>001А1928</v>
          </cell>
          <cell r="G455" t="str">
            <v>096</v>
          </cell>
          <cell r="H455" t="str">
            <v>0705</v>
          </cell>
          <cell r="I455" t="str">
            <v>2330190019</v>
          </cell>
          <cell r="J455" t="str">
            <v>244</v>
          </cell>
          <cell r="K455">
            <v>49000</v>
          </cell>
          <cell r="L455">
            <v>0</v>
          </cell>
          <cell r="M455">
            <v>49000</v>
          </cell>
          <cell r="N455">
            <v>49000</v>
          </cell>
          <cell r="O455">
            <v>49000</v>
          </cell>
        </row>
        <row r="456">
          <cell r="A456" t="str">
            <v>001А1929</v>
          </cell>
          <cell r="B456" t="str">
            <v>01.01.2019</v>
          </cell>
          <cell r="C456" t="str">
            <v>4200</v>
          </cell>
          <cell r="D456" t="str">
            <v>УФК по Самарской области</v>
          </cell>
          <cell r="E456" t="str">
            <v>Федеральная служба по надзору в сфере связи, информационных технологий и массовых коммуникаций</v>
          </cell>
          <cell r="F456" t="str">
            <v>001А1929</v>
          </cell>
          <cell r="G456" t="str">
            <v>096</v>
          </cell>
          <cell r="H456" t="str">
            <v/>
          </cell>
          <cell r="I456" t="str">
            <v/>
          </cell>
          <cell r="J456" t="str">
            <v/>
          </cell>
          <cell r="K456">
            <v>41770642.399999999</v>
          </cell>
          <cell r="L456">
            <v>0</v>
          </cell>
          <cell r="M456">
            <v>41770642.399999999</v>
          </cell>
          <cell r="N456">
            <v>41602506.420000002</v>
          </cell>
          <cell r="O456">
            <v>41602506.420000002</v>
          </cell>
        </row>
        <row r="457">
          <cell r="A457" t="str">
            <v>001А1929</v>
          </cell>
          <cell r="B457" t="str">
            <v>01.01.2019</v>
          </cell>
          <cell r="C457" t="str">
            <v>4200</v>
          </cell>
          <cell r="D457" t="str">
            <v>УФК по Самарской области</v>
          </cell>
          <cell r="E457" t="str">
            <v>Фонд оплаты труда государственных (муниципальных) органов</v>
          </cell>
          <cell r="F457" t="str">
            <v>001А1929</v>
          </cell>
          <cell r="G457" t="str">
            <v>096</v>
          </cell>
          <cell r="H457" t="str">
            <v>0401</v>
          </cell>
          <cell r="I457" t="str">
            <v>2330190012</v>
          </cell>
          <cell r="J457" t="str">
            <v>121</v>
          </cell>
          <cell r="K457">
            <v>21729600</v>
          </cell>
          <cell r="L457">
            <v>0</v>
          </cell>
          <cell r="M457">
            <v>21729600</v>
          </cell>
          <cell r="N457">
            <v>21729600</v>
          </cell>
          <cell r="O457">
            <v>21729600</v>
          </cell>
        </row>
        <row r="458">
          <cell r="A458" t="str">
            <v>001А1929</v>
          </cell>
          <cell r="B458" t="str">
            <v>01.01.2019</v>
          </cell>
          <cell r="C458" t="str">
            <v>4200</v>
          </cell>
          <cell r="D458" t="str">
            <v>УФК по Самарской области</v>
          </cell>
          <cell r="E4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58" t="str">
            <v>001А1929</v>
          </cell>
          <cell r="G458" t="str">
            <v>096</v>
          </cell>
          <cell r="H458" t="str">
            <v>0401</v>
          </cell>
          <cell r="I458" t="str">
            <v>2330190012</v>
          </cell>
          <cell r="J458" t="str">
            <v>129</v>
          </cell>
          <cell r="K458">
            <v>6445580</v>
          </cell>
          <cell r="L458">
            <v>0</v>
          </cell>
          <cell r="M458">
            <v>6445580</v>
          </cell>
          <cell r="N458">
            <v>6444846.46</v>
          </cell>
          <cell r="O458">
            <v>6444846.46</v>
          </cell>
        </row>
        <row r="459">
          <cell r="A459" t="str">
            <v>001А1929</v>
          </cell>
          <cell r="B459" t="str">
            <v>01.01.2019</v>
          </cell>
          <cell r="C459" t="str">
            <v>4200</v>
          </cell>
          <cell r="D459" t="str">
            <v>УФК по Самарской области</v>
          </cell>
          <cell r="E459" t="str">
            <v>Иные выплаты персоналу государственных (муниципальных) органов, за исключением фонда оплаты труда</v>
          </cell>
          <cell r="F459" t="str">
            <v>001А1929</v>
          </cell>
          <cell r="G459" t="str">
            <v>096</v>
          </cell>
          <cell r="H459" t="str">
            <v>0401</v>
          </cell>
          <cell r="I459" t="str">
            <v>2330190019</v>
          </cell>
          <cell r="J459" t="str">
            <v>122</v>
          </cell>
          <cell r="K459">
            <v>229700</v>
          </cell>
          <cell r="L459">
            <v>0</v>
          </cell>
          <cell r="M459">
            <v>229700</v>
          </cell>
          <cell r="N459">
            <v>175426</v>
          </cell>
          <cell r="O459">
            <v>175426</v>
          </cell>
        </row>
        <row r="460">
          <cell r="A460" t="str">
            <v>001А1929</v>
          </cell>
          <cell r="B460" t="str">
            <v>01.01.2019</v>
          </cell>
          <cell r="C460" t="str">
            <v>4200</v>
          </cell>
          <cell r="D460" t="str">
            <v>УФК по Самарской области</v>
          </cell>
          <cell r="E460" t="str">
            <v>Закупка товаров, работ, услуг в сфере информационно-коммуникационных технологий</v>
          </cell>
          <cell r="F460" t="str">
            <v>001А1929</v>
          </cell>
          <cell r="G460" t="str">
            <v>096</v>
          </cell>
          <cell r="H460" t="str">
            <v>0401</v>
          </cell>
          <cell r="I460" t="str">
            <v>2330190019</v>
          </cell>
          <cell r="J460" t="str">
            <v>242</v>
          </cell>
          <cell r="K460">
            <v>1398000</v>
          </cell>
          <cell r="L460">
            <v>0</v>
          </cell>
          <cell r="M460">
            <v>1398000</v>
          </cell>
          <cell r="N460">
            <v>1286575.8</v>
          </cell>
          <cell r="O460">
            <v>1286575.8</v>
          </cell>
        </row>
        <row r="461">
          <cell r="A461" t="str">
            <v>001А1929</v>
          </cell>
          <cell r="B461" t="str">
            <v>01.01.2019</v>
          </cell>
          <cell r="C461" t="str">
            <v>4200</v>
          </cell>
          <cell r="D461" t="str">
            <v>УФК по Самарской области</v>
          </cell>
          <cell r="E461" t="str">
            <v>Прочая закупка товаров, работ и услуг</v>
          </cell>
          <cell r="F461" t="str">
            <v>001А1929</v>
          </cell>
          <cell r="G461" t="str">
            <v>096</v>
          </cell>
          <cell r="H461" t="str">
            <v>0401</v>
          </cell>
          <cell r="I461" t="str">
            <v>2330190019</v>
          </cell>
          <cell r="J461" t="str">
            <v>244</v>
          </cell>
          <cell r="K461">
            <v>11832148</v>
          </cell>
          <cell r="L461">
            <v>0</v>
          </cell>
          <cell r="M461">
            <v>11832148</v>
          </cell>
          <cell r="N461">
            <v>11832147.76</v>
          </cell>
          <cell r="O461">
            <v>11832147.76</v>
          </cell>
        </row>
        <row r="462">
          <cell r="A462" t="str">
            <v>001А1929</v>
          </cell>
          <cell r="B462" t="str">
            <v>01.01.2019</v>
          </cell>
          <cell r="C462" t="str">
            <v>4200</v>
          </cell>
          <cell r="D462" t="str">
            <v>УФК по Самарской области</v>
          </cell>
          <cell r="E462" t="str">
            <v>Уплата налога на имущество организаций и земельного налога</v>
          </cell>
          <cell r="F462" t="str">
            <v>001А1929</v>
          </cell>
          <cell r="G462" t="str">
            <v>096</v>
          </cell>
          <cell r="H462" t="str">
            <v>0401</v>
          </cell>
          <cell r="I462" t="str">
            <v>2330190019</v>
          </cell>
          <cell r="J462" t="str">
            <v>851</v>
          </cell>
          <cell r="K462">
            <v>15500</v>
          </cell>
          <cell r="L462">
            <v>0</v>
          </cell>
          <cell r="M462">
            <v>15500</v>
          </cell>
          <cell r="N462">
            <v>14866</v>
          </cell>
          <cell r="O462">
            <v>14866</v>
          </cell>
        </row>
        <row r="463">
          <cell r="A463" t="str">
            <v>001А1929</v>
          </cell>
          <cell r="B463" t="str">
            <v>01.01.2019</v>
          </cell>
          <cell r="C463" t="str">
            <v>4200</v>
          </cell>
          <cell r="D463" t="str">
            <v>УФК по Самарской области</v>
          </cell>
          <cell r="E463" t="str">
            <v>Уплата прочих налогов, сборов</v>
          </cell>
          <cell r="F463" t="str">
            <v>001А1929</v>
          </cell>
          <cell r="G463" t="str">
            <v>096</v>
          </cell>
          <cell r="H463" t="str">
            <v>0401</v>
          </cell>
          <cell r="I463" t="str">
            <v>2330190019</v>
          </cell>
          <cell r="J463" t="str">
            <v>852</v>
          </cell>
          <cell r="K463">
            <v>20776</v>
          </cell>
          <cell r="L463">
            <v>0</v>
          </cell>
          <cell r="M463">
            <v>20776</v>
          </cell>
          <cell r="N463">
            <v>20006</v>
          </cell>
          <cell r="O463">
            <v>20006</v>
          </cell>
        </row>
        <row r="464">
          <cell r="A464" t="str">
            <v>001А1929</v>
          </cell>
          <cell r="B464" t="str">
            <v>01.01.2019</v>
          </cell>
          <cell r="C464" t="str">
            <v>4200</v>
          </cell>
          <cell r="D464" t="str">
            <v>УФК по Самарской области</v>
          </cell>
          <cell r="E464" t="str">
            <v>Иные выплаты персоналу государственных (муниципальных) органов, за исключением фонда оплаты труда</v>
          </cell>
          <cell r="F464" t="str">
            <v>001А1929</v>
          </cell>
          <cell r="G464" t="str">
            <v>096</v>
          </cell>
          <cell r="H464" t="str">
            <v>0401</v>
          </cell>
          <cell r="I464" t="str">
            <v>2330193969</v>
          </cell>
          <cell r="J464" t="str">
            <v>122</v>
          </cell>
          <cell r="K464">
            <v>300</v>
          </cell>
          <cell r="L464">
            <v>0</v>
          </cell>
          <cell r="M464">
            <v>300</v>
          </cell>
          <cell r="N464">
            <v>0</v>
          </cell>
          <cell r="O464">
            <v>0</v>
          </cell>
        </row>
        <row r="465">
          <cell r="A465" t="str">
            <v>001А1929</v>
          </cell>
          <cell r="B465" t="str">
            <v>01.01.2019</v>
          </cell>
          <cell r="C465" t="str">
            <v>4200</v>
          </cell>
          <cell r="D465" t="str">
            <v>УФК по Самарской области</v>
          </cell>
          <cell r="E465" t="str">
            <v>Прочая закупка товаров, работ и услуг</v>
          </cell>
          <cell r="F465" t="str">
            <v>001А1929</v>
          </cell>
          <cell r="G465" t="str">
            <v>096</v>
          </cell>
          <cell r="H465" t="str">
            <v>0705</v>
          </cell>
          <cell r="I465" t="str">
            <v>2330190019</v>
          </cell>
          <cell r="J465" t="str">
            <v>244</v>
          </cell>
          <cell r="K465">
            <v>94200</v>
          </cell>
          <cell r="L465">
            <v>0</v>
          </cell>
          <cell r="M465">
            <v>94200</v>
          </cell>
          <cell r="N465">
            <v>94200</v>
          </cell>
          <cell r="O465">
            <v>94200</v>
          </cell>
        </row>
        <row r="466">
          <cell r="A466" t="str">
            <v>001А1929</v>
          </cell>
          <cell r="B466" t="str">
            <v>01.01.2019</v>
          </cell>
          <cell r="C466" t="str">
            <v>4200</v>
          </cell>
          <cell r="D466" t="str">
            <v>УФК по Самарской области</v>
          </cell>
          <cell r="E466" t="str">
            <v>Прочая закупка товаров, работ и услуг</v>
          </cell>
          <cell r="F466" t="str">
            <v>001А1929</v>
          </cell>
          <cell r="G466" t="str">
            <v>096</v>
          </cell>
          <cell r="H466" t="str">
            <v>0705</v>
          </cell>
          <cell r="I466" t="str">
            <v>2330192040</v>
          </cell>
          <cell r="J466" t="str">
            <v>244</v>
          </cell>
          <cell r="K466">
            <v>4838.3999999999996</v>
          </cell>
          <cell r="L466">
            <v>0</v>
          </cell>
          <cell r="M466">
            <v>4838.3999999999996</v>
          </cell>
          <cell r="N466">
            <v>4838.3999999999996</v>
          </cell>
          <cell r="O466">
            <v>4838.3999999999996</v>
          </cell>
        </row>
        <row r="467">
          <cell r="A467" t="str">
            <v>001А1930</v>
          </cell>
          <cell r="B467" t="str">
            <v>01.01.2019</v>
          </cell>
          <cell r="C467" t="str">
            <v>4300</v>
          </cell>
          <cell r="D467" t="str">
            <v>УФК по Курганской области</v>
          </cell>
          <cell r="E467" t="str">
            <v>Федеральная служба по надзору в сфере связи, информационных технологий и массовых коммуникаций</v>
          </cell>
          <cell r="F467" t="str">
            <v>001А1930</v>
          </cell>
          <cell r="G467" t="str">
            <v>096</v>
          </cell>
          <cell r="H467" t="str">
            <v/>
          </cell>
          <cell r="I467" t="str">
            <v/>
          </cell>
          <cell r="J467" t="str">
            <v/>
          </cell>
          <cell r="K467">
            <v>16168651.359999999</v>
          </cell>
          <cell r="L467">
            <v>0</v>
          </cell>
          <cell r="M467">
            <v>16168651.359999999</v>
          </cell>
          <cell r="N467">
            <v>16149339.25</v>
          </cell>
          <cell r="O467">
            <v>16149339.25</v>
          </cell>
        </row>
        <row r="468">
          <cell r="A468" t="str">
            <v>001А1930</v>
          </cell>
          <cell r="B468" t="str">
            <v>01.01.2019</v>
          </cell>
          <cell r="C468" t="str">
            <v>4300</v>
          </cell>
          <cell r="D468" t="str">
            <v>УФК по Курганской области</v>
          </cell>
          <cell r="E468" t="str">
            <v>Фонд оплаты труда государственных (муниципальных) органов</v>
          </cell>
          <cell r="F468" t="str">
            <v>001А1930</v>
          </cell>
          <cell r="G468" t="str">
            <v>096</v>
          </cell>
          <cell r="H468" t="str">
            <v>0401</v>
          </cell>
          <cell r="I468" t="str">
            <v>2330190012</v>
          </cell>
          <cell r="J468" t="str">
            <v>121</v>
          </cell>
          <cell r="K468">
            <v>9221600</v>
          </cell>
          <cell r="L468">
            <v>0</v>
          </cell>
          <cell r="M468">
            <v>9221600</v>
          </cell>
          <cell r="N468">
            <v>9221600</v>
          </cell>
          <cell r="O468">
            <v>9221600</v>
          </cell>
        </row>
        <row r="469">
          <cell r="A469" t="str">
            <v>001А1930</v>
          </cell>
          <cell r="B469" t="str">
            <v>01.01.2019</v>
          </cell>
          <cell r="C469" t="str">
            <v>4300</v>
          </cell>
          <cell r="D469" t="str">
            <v>УФК по Курганской области</v>
          </cell>
          <cell r="E4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69" t="str">
            <v>001А1930</v>
          </cell>
          <cell r="G469" t="str">
            <v>096</v>
          </cell>
          <cell r="H469" t="str">
            <v>0401</v>
          </cell>
          <cell r="I469" t="str">
            <v>2330190012</v>
          </cell>
          <cell r="J469" t="str">
            <v>129</v>
          </cell>
          <cell r="K469">
            <v>2745600</v>
          </cell>
          <cell r="L469">
            <v>0</v>
          </cell>
          <cell r="M469">
            <v>2745600</v>
          </cell>
          <cell r="N469">
            <v>2745579.57</v>
          </cell>
          <cell r="O469">
            <v>2745579.57</v>
          </cell>
        </row>
        <row r="470">
          <cell r="A470" t="str">
            <v>001А1930</v>
          </cell>
          <cell r="B470" t="str">
            <v>01.01.2019</v>
          </cell>
          <cell r="C470" t="str">
            <v>4300</v>
          </cell>
          <cell r="D470" t="str">
            <v>УФК по Курганской области</v>
          </cell>
          <cell r="E470" t="str">
            <v>Иные выплаты персоналу государственных (муниципальных) органов, за исключением фонда оплаты труда</v>
          </cell>
          <cell r="F470" t="str">
            <v>001А1930</v>
          </cell>
          <cell r="G470" t="str">
            <v>096</v>
          </cell>
          <cell r="H470" t="str">
            <v>0401</v>
          </cell>
          <cell r="I470" t="str">
            <v>2330190019</v>
          </cell>
          <cell r="J470" t="str">
            <v>122</v>
          </cell>
          <cell r="K470">
            <v>401400</v>
          </cell>
          <cell r="L470">
            <v>0</v>
          </cell>
          <cell r="M470">
            <v>401400</v>
          </cell>
          <cell r="N470">
            <v>397623.98</v>
          </cell>
          <cell r="O470">
            <v>397623.98</v>
          </cell>
        </row>
        <row r="471">
          <cell r="A471" t="str">
            <v>001А1930</v>
          </cell>
          <cell r="B471" t="str">
            <v>01.01.2019</v>
          </cell>
          <cell r="C471" t="str">
            <v>4300</v>
          </cell>
          <cell r="D471" t="str">
            <v>УФК по Курганской области</v>
          </cell>
          <cell r="E471" t="str">
            <v>Закупка товаров, работ, услуг в сфере информационно-коммуникационных технологий</v>
          </cell>
          <cell r="F471" t="str">
            <v>001А1930</v>
          </cell>
          <cell r="G471" t="str">
            <v>096</v>
          </cell>
          <cell r="H471" t="str">
            <v>0401</v>
          </cell>
          <cell r="I471" t="str">
            <v>2330190019</v>
          </cell>
          <cell r="J471" t="str">
            <v>242</v>
          </cell>
          <cell r="K471">
            <v>496510.83</v>
          </cell>
          <cell r="L471">
            <v>0</v>
          </cell>
          <cell r="M471">
            <v>496510.83</v>
          </cell>
          <cell r="N471">
            <v>494052.18</v>
          </cell>
          <cell r="O471">
            <v>494052.18</v>
          </cell>
        </row>
        <row r="472">
          <cell r="A472" t="str">
            <v>001А1930</v>
          </cell>
          <cell r="B472" t="str">
            <v>01.01.2019</v>
          </cell>
          <cell r="C472" t="str">
            <v>4300</v>
          </cell>
          <cell r="D472" t="str">
            <v>УФК по Курганской области</v>
          </cell>
          <cell r="E472" t="str">
            <v>Прочая закупка товаров, работ и услуг</v>
          </cell>
          <cell r="F472" t="str">
            <v>001А1930</v>
          </cell>
          <cell r="G472" t="str">
            <v>096</v>
          </cell>
          <cell r="H472" t="str">
            <v>0401</v>
          </cell>
          <cell r="I472" t="str">
            <v>2330190019</v>
          </cell>
          <cell r="J472" t="str">
            <v>244</v>
          </cell>
          <cell r="K472">
            <v>3137052.13</v>
          </cell>
          <cell r="L472">
            <v>0</v>
          </cell>
          <cell r="M472">
            <v>3137052.13</v>
          </cell>
          <cell r="N472">
            <v>3131531.8</v>
          </cell>
          <cell r="O472">
            <v>3131531.8</v>
          </cell>
        </row>
        <row r="473">
          <cell r="A473" t="str">
            <v>001А1930</v>
          </cell>
          <cell r="B473" t="str">
            <v>01.01.2019</v>
          </cell>
          <cell r="C473" t="str">
            <v>4300</v>
          </cell>
          <cell r="D473" t="str">
            <v>УФК по Курганской области</v>
          </cell>
          <cell r="E473" t="str">
            <v>Исполнение судебных актов Российской Федерации и мировых соглашений по возмещению причиненного вреда</v>
          </cell>
          <cell r="F473" t="str">
            <v>001А1930</v>
          </cell>
          <cell r="G473" t="str">
            <v>096</v>
          </cell>
          <cell r="H473" t="str">
            <v>0401</v>
          </cell>
          <cell r="I473" t="str">
            <v>2330190019</v>
          </cell>
          <cell r="J473" t="str">
            <v>831</v>
          </cell>
          <cell r="K473">
            <v>59000</v>
          </cell>
          <cell r="L473">
            <v>0</v>
          </cell>
          <cell r="M473">
            <v>59000</v>
          </cell>
          <cell r="N473">
            <v>59000</v>
          </cell>
          <cell r="O473">
            <v>59000</v>
          </cell>
        </row>
        <row r="474">
          <cell r="A474" t="str">
            <v>001А1930</v>
          </cell>
          <cell r="B474" t="str">
            <v>01.01.2019</v>
          </cell>
          <cell r="C474" t="str">
            <v>4300</v>
          </cell>
          <cell r="D474" t="str">
            <v>УФК по Курганской области</v>
          </cell>
          <cell r="E474" t="str">
            <v>Уплата налога на имущество организаций и земельного налога</v>
          </cell>
          <cell r="F474" t="str">
            <v>001А1930</v>
          </cell>
          <cell r="G474" t="str">
            <v>096</v>
          </cell>
          <cell r="H474" t="str">
            <v>0401</v>
          </cell>
          <cell r="I474" t="str">
            <v>2330190019</v>
          </cell>
          <cell r="J474" t="str">
            <v>851</v>
          </cell>
          <cell r="K474">
            <v>63100</v>
          </cell>
          <cell r="L474">
            <v>0</v>
          </cell>
          <cell r="M474">
            <v>63100</v>
          </cell>
          <cell r="N474">
            <v>55627</v>
          </cell>
          <cell r="O474">
            <v>55627</v>
          </cell>
        </row>
        <row r="475">
          <cell r="A475" t="str">
            <v>001А1930</v>
          </cell>
          <cell r="B475" t="str">
            <v>01.01.2019</v>
          </cell>
          <cell r="C475" t="str">
            <v>4300</v>
          </cell>
          <cell r="D475" t="str">
            <v>УФК по Курганской области</v>
          </cell>
          <cell r="E475" t="str">
            <v>Уплата прочих налогов, сборов</v>
          </cell>
          <cell r="F475" t="str">
            <v>001А1930</v>
          </cell>
          <cell r="G475" t="str">
            <v>096</v>
          </cell>
          <cell r="H475" t="str">
            <v>0401</v>
          </cell>
          <cell r="I475" t="str">
            <v>2330190019</v>
          </cell>
          <cell r="J475" t="str">
            <v>852</v>
          </cell>
          <cell r="K475">
            <v>7300</v>
          </cell>
          <cell r="L475">
            <v>0</v>
          </cell>
          <cell r="M475">
            <v>7300</v>
          </cell>
          <cell r="N475">
            <v>7276</v>
          </cell>
          <cell r="O475">
            <v>7276</v>
          </cell>
        </row>
        <row r="476">
          <cell r="A476" t="str">
            <v>001А1930</v>
          </cell>
          <cell r="B476" t="str">
            <v>01.01.2019</v>
          </cell>
          <cell r="C476" t="str">
            <v>4300</v>
          </cell>
          <cell r="D476" t="str">
            <v>УФК по Курганской области</v>
          </cell>
          <cell r="E476" t="str">
            <v>Иные выплаты персоналу государственных (муниципальных) органов, за исключением фонда оплаты труда</v>
          </cell>
          <cell r="F476" t="str">
            <v>001А1930</v>
          </cell>
          <cell r="G476" t="str">
            <v>096</v>
          </cell>
          <cell r="H476" t="str">
            <v>0401</v>
          </cell>
          <cell r="I476" t="str">
            <v>2330193969</v>
          </cell>
          <cell r="J476" t="str">
            <v>122</v>
          </cell>
          <cell r="K476">
            <v>700</v>
          </cell>
          <cell r="L476">
            <v>0</v>
          </cell>
          <cell r="M476">
            <v>700</v>
          </cell>
          <cell r="N476">
            <v>660.32</v>
          </cell>
          <cell r="O476">
            <v>660.32</v>
          </cell>
        </row>
        <row r="477">
          <cell r="A477" t="str">
            <v>001А1930</v>
          </cell>
          <cell r="B477" t="str">
            <v>01.01.2019</v>
          </cell>
          <cell r="C477" t="str">
            <v>4300</v>
          </cell>
          <cell r="D477" t="str">
            <v>УФК по Курганской области</v>
          </cell>
          <cell r="E477" t="str">
            <v>Прочая закупка товаров, работ и услуг</v>
          </cell>
          <cell r="F477" t="str">
            <v>001А1930</v>
          </cell>
          <cell r="G477" t="str">
            <v>096</v>
          </cell>
          <cell r="H477" t="str">
            <v>0705</v>
          </cell>
          <cell r="I477" t="str">
            <v>2330190019</v>
          </cell>
          <cell r="J477" t="str">
            <v>244</v>
          </cell>
          <cell r="K477">
            <v>31550</v>
          </cell>
          <cell r="L477">
            <v>0</v>
          </cell>
          <cell r="M477">
            <v>31550</v>
          </cell>
          <cell r="N477">
            <v>31550</v>
          </cell>
          <cell r="O477">
            <v>31550</v>
          </cell>
        </row>
        <row r="478">
          <cell r="A478" t="str">
            <v>001А1930</v>
          </cell>
          <cell r="B478" t="str">
            <v>01.01.2019</v>
          </cell>
          <cell r="C478" t="str">
            <v>4300</v>
          </cell>
          <cell r="D478" t="str">
            <v>УФК по Курганской области</v>
          </cell>
          <cell r="E478" t="str">
            <v>Прочая закупка товаров, работ и услуг</v>
          </cell>
          <cell r="F478" t="str">
            <v>001А1930</v>
          </cell>
          <cell r="G478" t="str">
            <v>096</v>
          </cell>
          <cell r="H478" t="str">
            <v>0705</v>
          </cell>
          <cell r="I478" t="str">
            <v>2330192040</v>
          </cell>
          <cell r="J478" t="str">
            <v>244</v>
          </cell>
          <cell r="K478">
            <v>4838.3999999999996</v>
          </cell>
          <cell r="L478">
            <v>0</v>
          </cell>
          <cell r="M478">
            <v>4838.3999999999996</v>
          </cell>
          <cell r="N478">
            <v>4838.3999999999996</v>
          </cell>
          <cell r="O478">
            <v>4838.3999999999996</v>
          </cell>
        </row>
        <row r="479">
          <cell r="A479" t="str">
            <v>001А1931</v>
          </cell>
          <cell r="B479" t="str">
            <v>01.01.2019</v>
          </cell>
          <cell r="C479" t="str">
            <v>4400</v>
          </cell>
          <cell r="D479" t="str">
            <v>УФК по Курской области</v>
          </cell>
          <cell r="E479" t="str">
            <v>Федеральная служба по надзору в сфере связи, информационных технологий и массовых коммуникаций</v>
          </cell>
          <cell r="F479" t="str">
            <v>001А1931</v>
          </cell>
          <cell r="G479" t="str">
            <v>096</v>
          </cell>
          <cell r="H479" t="str">
            <v/>
          </cell>
          <cell r="I479" t="str">
            <v/>
          </cell>
          <cell r="J479" t="str">
            <v/>
          </cell>
          <cell r="K479">
            <v>13795939.74</v>
          </cell>
          <cell r="L479">
            <v>0</v>
          </cell>
          <cell r="M479">
            <v>13795939.74</v>
          </cell>
          <cell r="N479">
            <v>13795540</v>
          </cell>
          <cell r="O479">
            <v>13795540</v>
          </cell>
        </row>
        <row r="480">
          <cell r="A480" t="str">
            <v>001А1931</v>
          </cell>
          <cell r="B480" t="str">
            <v>01.01.2019</v>
          </cell>
          <cell r="C480" t="str">
            <v>4400</v>
          </cell>
          <cell r="D480" t="str">
            <v>УФК по Курской области</v>
          </cell>
          <cell r="E480" t="str">
            <v>Фонд оплаты труда государственных (муниципальных) органов</v>
          </cell>
          <cell r="F480" t="str">
            <v>001А1931</v>
          </cell>
          <cell r="G480" t="str">
            <v>096</v>
          </cell>
          <cell r="H480" t="str">
            <v>0401</v>
          </cell>
          <cell r="I480" t="str">
            <v>2330190012</v>
          </cell>
          <cell r="J480" t="str">
            <v>121</v>
          </cell>
          <cell r="K480">
            <v>8000400</v>
          </cell>
          <cell r="L480">
            <v>0</v>
          </cell>
          <cell r="M480">
            <v>8000400</v>
          </cell>
          <cell r="N480">
            <v>8000400</v>
          </cell>
          <cell r="O480">
            <v>8000400</v>
          </cell>
        </row>
        <row r="481">
          <cell r="A481" t="str">
            <v>001А1931</v>
          </cell>
          <cell r="B481" t="str">
            <v>01.01.2019</v>
          </cell>
          <cell r="C481" t="str">
            <v>4400</v>
          </cell>
          <cell r="D481" t="str">
            <v>УФК по Курской области</v>
          </cell>
          <cell r="E4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81" t="str">
            <v>001А1931</v>
          </cell>
          <cell r="G481" t="str">
            <v>096</v>
          </cell>
          <cell r="H481" t="str">
            <v>0401</v>
          </cell>
          <cell r="I481" t="str">
            <v>2330190012</v>
          </cell>
          <cell r="J481" t="str">
            <v>129</v>
          </cell>
          <cell r="K481">
            <v>2380280</v>
          </cell>
          <cell r="L481">
            <v>0</v>
          </cell>
          <cell r="M481">
            <v>2380280</v>
          </cell>
          <cell r="N481">
            <v>2380193.5</v>
          </cell>
          <cell r="O481">
            <v>2380193.5</v>
          </cell>
        </row>
        <row r="482">
          <cell r="A482" t="str">
            <v>001А1931</v>
          </cell>
          <cell r="B482" t="str">
            <v>01.01.2019</v>
          </cell>
          <cell r="C482" t="str">
            <v>4400</v>
          </cell>
          <cell r="D482" t="str">
            <v>УФК по Курской области</v>
          </cell>
          <cell r="E482" t="str">
            <v>Иные выплаты персоналу государственных (муниципальных) органов, за исключением фонда оплаты труда</v>
          </cell>
          <cell r="F482" t="str">
            <v>001А1931</v>
          </cell>
          <cell r="G482" t="str">
            <v>096</v>
          </cell>
          <cell r="H482" t="str">
            <v>0401</v>
          </cell>
          <cell r="I482" t="str">
            <v>2330190019</v>
          </cell>
          <cell r="J482" t="str">
            <v>122</v>
          </cell>
          <cell r="K482">
            <v>235050</v>
          </cell>
          <cell r="L482">
            <v>0</v>
          </cell>
          <cell r="M482">
            <v>235050</v>
          </cell>
          <cell r="N482">
            <v>234919.2</v>
          </cell>
          <cell r="O482">
            <v>234919.2</v>
          </cell>
        </row>
        <row r="483">
          <cell r="A483" t="str">
            <v>001А1931</v>
          </cell>
          <cell r="B483" t="str">
            <v>01.01.2019</v>
          </cell>
          <cell r="C483" t="str">
            <v>4400</v>
          </cell>
          <cell r="D483" t="str">
            <v>УФК по Курской области</v>
          </cell>
          <cell r="E483" t="str">
            <v>Закупка товаров, работ, услуг в сфере информационно-коммуникационных технологий</v>
          </cell>
          <cell r="F483" t="str">
            <v>001А1931</v>
          </cell>
          <cell r="G483" t="str">
            <v>096</v>
          </cell>
          <cell r="H483" t="str">
            <v>0401</v>
          </cell>
          <cell r="I483" t="str">
            <v>2330190019</v>
          </cell>
          <cell r="J483" t="str">
            <v>242</v>
          </cell>
          <cell r="K483">
            <v>549945.98</v>
          </cell>
          <cell r="L483">
            <v>0</v>
          </cell>
          <cell r="M483">
            <v>549945.98</v>
          </cell>
          <cell r="N483">
            <v>549763.54</v>
          </cell>
          <cell r="O483">
            <v>549763.54</v>
          </cell>
        </row>
        <row r="484">
          <cell r="A484" t="str">
            <v>001А1931</v>
          </cell>
          <cell r="B484" t="str">
            <v>01.01.2019</v>
          </cell>
          <cell r="C484" t="str">
            <v>4400</v>
          </cell>
          <cell r="D484" t="str">
            <v>УФК по Курской области</v>
          </cell>
          <cell r="E484" t="str">
            <v>Прочая закупка товаров, работ и услуг</v>
          </cell>
          <cell r="F484" t="str">
            <v>001А1931</v>
          </cell>
          <cell r="G484" t="str">
            <v>096</v>
          </cell>
          <cell r="H484" t="str">
            <v>0401</v>
          </cell>
          <cell r="I484" t="str">
            <v>2330190019</v>
          </cell>
          <cell r="J484" t="str">
            <v>244</v>
          </cell>
          <cell r="K484">
            <v>2549818</v>
          </cell>
          <cell r="L484">
            <v>0</v>
          </cell>
          <cell r="M484">
            <v>2549818</v>
          </cell>
          <cell r="N484">
            <v>2549818</v>
          </cell>
          <cell r="O484">
            <v>2549818</v>
          </cell>
        </row>
        <row r="485">
          <cell r="A485" t="str">
            <v>001А1931</v>
          </cell>
          <cell r="B485" t="str">
            <v>01.01.2019</v>
          </cell>
          <cell r="C485" t="str">
            <v>4400</v>
          </cell>
          <cell r="D485" t="str">
            <v>УФК по Курской области</v>
          </cell>
          <cell r="E485" t="str">
            <v>Уплата налога на имущество организаций и земельного налога</v>
          </cell>
          <cell r="F485" t="str">
            <v>001А1931</v>
          </cell>
          <cell r="G485" t="str">
            <v>096</v>
          </cell>
          <cell r="H485" t="str">
            <v>0401</v>
          </cell>
          <cell r="I485" t="str">
            <v>2330190019</v>
          </cell>
          <cell r="J485" t="str">
            <v>851</v>
          </cell>
          <cell r="K485">
            <v>9464</v>
          </cell>
          <cell r="L485">
            <v>0</v>
          </cell>
          <cell r="M485">
            <v>9464</v>
          </cell>
          <cell r="N485">
            <v>9464</v>
          </cell>
          <cell r="O485">
            <v>9464</v>
          </cell>
        </row>
        <row r="486">
          <cell r="A486" t="str">
            <v>001А1931</v>
          </cell>
          <cell r="B486" t="str">
            <v>01.01.2019</v>
          </cell>
          <cell r="C486" t="str">
            <v>4400</v>
          </cell>
          <cell r="D486" t="str">
            <v>УФК по Курской области</v>
          </cell>
          <cell r="E486" t="str">
            <v>Уплата прочих налогов, сборов</v>
          </cell>
          <cell r="F486" t="str">
            <v>001А1931</v>
          </cell>
          <cell r="G486" t="str">
            <v>096</v>
          </cell>
          <cell r="H486" t="str">
            <v>0401</v>
          </cell>
          <cell r="I486" t="str">
            <v>2330190019</v>
          </cell>
          <cell r="J486" t="str">
            <v>852</v>
          </cell>
          <cell r="K486">
            <v>17780</v>
          </cell>
          <cell r="L486">
            <v>0</v>
          </cell>
          <cell r="M486">
            <v>17780</v>
          </cell>
          <cell r="N486">
            <v>17780</v>
          </cell>
          <cell r="O486">
            <v>17780</v>
          </cell>
        </row>
        <row r="487">
          <cell r="A487" t="str">
            <v>001А1931</v>
          </cell>
          <cell r="B487" t="str">
            <v>01.01.2019</v>
          </cell>
          <cell r="C487" t="str">
            <v>4400</v>
          </cell>
          <cell r="D487" t="str">
            <v>УФК по Курской области</v>
          </cell>
          <cell r="E487" t="str">
            <v>Уплата иных платежей</v>
          </cell>
          <cell r="F487" t="str">
            <v>001А1931</v>
          </cell>
          <cell r="G487" t="str">
            <v>096</v>
          </cell>
          <cell r="H487" t="str">
            <v>0401</v>
          </cell>
          <cell r="I487" t="str">
            <v>2330190019</v>
          </cell>
          <cell r="J487" t="str">
            <v>853</v>
          </cell>
          <cell r="K487">
            <v>461.76</v>
          </cell>
          <cell r="L487">
            <v>0</v>
          </cell>
          <cell r="M487">
            <v>461.76</v>
          </cell>
          <cell r="N487">
            <v>461.76</v>
          </cell>
          <cell r="O487">
            <v>461.76</v>
          </cell>
        </row>
        <row r="488">
          <cell r="A488" t="str">
            <v>001А1931</v>
          </cell>
          <cell r="B488" t="str">
            <v>01.01.2019</v>
          </cell>
          <cell r="C488" t="str">
            <v>4400</v>
          </cell>
          <cell r="D488" t="str">
            <v>УФК по Курской области</v>
          </cell>
          <cell r="E488" t="str">
            <v>Иные выплаты персоналу государственных (муниципальных) органов, за исключением фонда оплаты труда</v>
          </cell>
          <cell r="F488" t="str">
            <v>001А1931</v>
          </cell>
          <cell r="G488" t="str">
            <v>096</v>
          </cell>
          <cell r="H488" t="str">
            <v>0401</v>
          </cell>
          <cell r="I488" t="str">
            <v>2330193969</v>
          </cell>
          <cell r="J488" t="str">
            <v>122</v>
          </cell>
          <cell r="K488">
            <v>600</v>
          </cell>
          <cell r="L488">
            <v>0</v>
          </cell>
          <cell r="M488">
            <v>600</v>
          </cell>
          <cell r="N488">
            <v>600</v>
          </cell>
          <cell r="O488">
            <v>600</v>
          </cell>
        </row>
        <row r="489">
          <cell r="A489" t="str">
            <v>001А1931</v>
          </cell>
          <cell r="B489" t="str">
            <v>01.01.2019</v>
          </cell>
          <cell r="C489" t="str">
            <v>4400</v>
          </cell>
          <cell r="D489" t="str">
            <v>УФК по Курской области</v>
          </cell>
          <cell r="E489" t="str">
            <v>Прочая закупка товаров, работ и услуг</v>
          </cell>
          <cell r="F489" t="str">
            <v>001А1931</v>
          </cell>
          <cell r="G489" t="str">
            <v>096</v>
          </cell>
          <cell r="H489" t="str">
            <v>0705</v>
          </cell>
          <cell r="I489" t="str">
            <v>2330190019</v>
          </cell>
          <cell r="J489" t="str">
            <v>244</v>
          </cell>
          <cell r="K489">
            <v>52140</v>
          </cell>
          <cell r="L489">
            <v>0</v>
          </cell>
          <cell r="M489">
            <v>52140</v>
          </cell>
          <cell r="N489">
            <v>52140</v>
          </cell>
          <cell r="O489">
            <v>52140</v>
          </cell>
        </row>
        <row r="490">
          <cell r="A490" t="str">
            <v>001А1880</v>
          </cell>
          <cell r="B490" t="str">
            <v>01.01.2019</v>
          </cell>
          <cell r="C490" t="str">
            <v>4600</v>
          </cell>
          <cell r="D490" t="str">
            <v>УФК по Липецкой области</v>
          </cell>
          <cell r="E490" t="str">
            <v>Федеральная служба по надзору в сфере связи, информационных технологий и массовых коммуникаций</v>
          </cell>
          <cell r="F490" t="str">
            <v>001А1880</v>
          </cell>
          <cell r="G490" t="str">
            <v>096</v>
          </cell>
          <cell r="H490" t="str">
            <v/>
          </cell>
          <cell r="I490" t="str">
            <v/>
          </cell>
          <cell r="J490" t="str">
            <v/>
          </cell>
          <cell r="K490">
            <v>16442609</v>
          </cell>
          <cell r="L490">
            <v>0</v>
          </cell>
          <cell r="M490">
            <v>16442609</v>
          </cell>
          <cell r="N490">
            <v>16440090.67</v>
          </cell>
          <cell r="O490">
            <v>16440090.67</v>
          </cell>
        </row>
        <row r="491">
          <cell r="A491" t="str">
            <v>001А1880</v>
          </cell>
          <cell r="B491" t="str">
            <v>01.01.2019</v>
          </cell>
          <cell r="C491" t="str">
            <v>4600</v>
          </cell>
          <cell r="D491" t="str">
            <v>УФК по Липецкой области</v>
          </cell>
          <cell r="E491" t="str">
            <v>Фонд оплаты труда государственных (муниципальных) органов</v>
          </cell>
          <cell r="F491" t="str">
            <v>001А1880</v>
          </cell>
          <cell r="G491" t="str">
            <v>096</v>
          </cell>
          <cell r="H491" t="str">
            <v>0401</v>
          </cell>
          <cell r="I491" t="str">
            <v>2330190012</v>
          </cell>
          <cell r="J491" t="str">
            <v>121</v>
          </cell>
          <cell r="K491">
            <v>8253000</v>
          </cell>
          <cell r="L491">
            <v>0</v>
          </cell>
          <cell r="M491">
            <v>8253000</v>
          </cell>
          <cell r="N491">
            <v>8253000</v>
          </cell>
          <cell r="O491">
            <v>8253000</v>
          </cell>
        </row>
        <row r="492">
          <cell r="A492" t="str">
            <v>001А1880</v>
          </cell>
          <cell r="B492" t="str">
            <v>01.01.2019</v>
          </cell>
          <cell r="C492" t="str">
            <v>4600</v>
          </cell>
          <cell r="D492" t="str">
            <v>УФК по Липецкой области</v>
          </cell>
          <cell r="E4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92" t="str">
            <v>001А1880</v>
          </cell>
          <cell r="G492" t="str">
            <v>096</v>
          </cell>
          <cell r="H492" t="str">
            <v>0401</v>
          </cell>
          <cell r="I492" t="str">
            <v>2330190012</v>
          </cell>
          <cell r="J492" t="str">
            <v>129</v>
          </cell>
          <cell r="K492">
            <v>2458380</v>
          </cell>
          <cell r="L492">
            <v>0</v>
          </cell>
          <cell r="M492">
            <v>2458380</v>
          </cell>
          <cell r="N492">
            <v>2457983.35</v>
          </cell>
          <cell r="O492">
            <v>2457983.35</v>
          </cell>
        </row>
        <row r="493">
          <cell r="A493" t="str">
            <v>001А1880</v>
          </cell>
          <cell r="B493" t="str">
            <v>01.01.2019</v>
          </cell>
          <cell r="C493" t="str">
            <v>4600</v>
          </cell>
          <cell r="D493" t="str">
            <v>УФК по Липецкой области</v>
          </cell>
          <cell r="E493" t="str">
            <v>Иные выплаты персоналу государственных (муниципальных) органов, за исключением фонда оплаты труда</v>
          </cell>
          <cell r="F493" t="str">
            <v>001А1880</v>
          </cell>
          <cell r="G493" t="str">
            <v>096</v>
          </cell>
          <cell r="H493" t="str">
            <v>0401</v>
          </cell>
          <cell r="I493" t="str">
            <v>2330190019</v>
          </cell>
          <cell r="J493" t="str">
            <v>122</v>
          </cell>
          <cell r="K493">
            <v>264450</v>
          </cell>
          <cell r="L493">
            <v>0</v>
          </cell>
          <cell r="M493">
            <v>264450</v>
          </cell>
          <cell r="N493">
            <v>264445.8</v>
          </cell>
          <cell r="O493">
            <v>264445.8</v>
          </cell>
        </row>
        <row r="494">
          <cell r="A494" t="str">
            <v>001А1880</v>
          </cell>
          <cell r="B494" t="str">
            <v>01.01.2019</v>
          </cell>
          <cell r="C494" t="str">
            <v>4600</v>
          </cell>
          <cell r="D494" t="str">
            <v>УФК по Липецкой области</v>
          </cell>
          <cell r="E494" t="str">
            <v>Закупка товаров, работ, услуг в сфере информационно-коммуникационных технологий</v>
          </cell>
          <cell r="F494" t="str">
            <v>001А1880</v>
          </cell>
          <cell r="G494" t="str">
            <v>096</v>
          </cell>
          <cell r="H494" t="str">
            <v>0401</v>
          </cell>
          <cell r="I494" t="str">
            <v>2330190019</v>
          </cell>
          <cell r="J494" t="str">
            <v>242</v>
          </cell>
          <cell r="K494">
            <v>458000</v>
          </cell>
          <cell r="L494">
            <v>0</v>
          </cell>
          <cell r="M494">
            <v>458000</v>
          </cell>
          <cell r="N494">
            <v>457238</v>
          </cell>
          <cell r="O494">
            <v>457238</v>
          </cell>
        </row>
        <row r="495">
          <cell r="A495" t="str">
            <v>001А1880</v>
          </cell>
          <cell r="B495" t="str">
            <v>01.01.2019</v>
          </cell>
          <cell r="C495" t="str">
            <v>4600</v>
          </cell>
          <cell r="D495" t="str">
            <v>УФК по Липецкой области</v>
          </cell>
          <cell r="E495" t="str">
            <v>Прочая закупка товаров, работ и услуг</v>
          </cell>
          <cell r="F495" t="str">
            <v>001А1880</v>
          </cell>
          <cell r="G495" t="str">
            <v>096</v>
          </cell>
          <cell r="H495" t="str">
            <v>0401</v>
          </cell>
          <cell r="I495" t="str">
            <v>2330190019</v>
          </cell>
          <cell r="J495" t="str">
            <v>244</v>
          </cell>
          <cell r="K495">
            <v>4877948</v>
          </cell>
          <cell r="L495">
            <v>0</v>
          </cell>
          <cell r="M495">
            <v>4877948</v>
          </cell>
          <cell r="N495">
            <v>4877750.45</v>
          </cell>
          <cell r="O495">
            <v>4877750.45</v>
          </cell>
        </row>
        <row r="496">
          <cell r="A496" t="str">
            <v>001А1880</v>
          </cell>
          <cell r="B496" t="str">
            <v>01.01.2019</v>
          </cell>
          <cell r="C496" t="str">
            <v>4600</v>
          </cell>
          <cell r="D496" t="str">
            <v>УФК по Липецкой области</v>
          </cell>
          <cell r="E496" t="str">
            <v>Уплата налога на имущество организаций и земельного налога</v>
          </cell>
          <cell r="F496" t="str">
            <v>001А1880</v>
          </cell>
          <cell r="G496" t="str">
            <v>096</v>
          </cell>
          <cell r="H496" t="str">
            <v>0401</v>
          </cell>
          <cell r="I496" t="str">
            <v>2330190019</v>
          </cell>
          <cell r="J496" t="str">
            <v>851</v>
          </cell>
          <cell r="K496">
            <v>10080</v>
          </cell>
          <cell r="L496">
            <v>0</v>
          </cell>
          <cell r="M496">
            <v>10080</v>
          </cell>
          <cell r="N496">
            <v>10079</v>
          </cell>
          <cell r="O496">
            <v>10079</v>
          </cell>
        </row>
        <row r="497">
          <cell r="A497" t="str">
            <v>001А1880</v>
          </cell>
          <cell r="B497" t="str">
            <v>01.01.2019</v>
          </cell>
          <cell r="C497" t="str">
            <v>4600</v>
          </cell>
          <cell r="D497" t="str">
            <v>УФК по Липецкой области</v>
          </cell>
          <cell r="E497" t="str">
            <v>Уплата прочих налогов, сборов</v>
          </cell>
          <cell r="F497" t="str">
            <v>001А1880</v>
          </cell>
          <cell r="G497" t="str">
            <v>096</v>
          </cell>
          <cell r="H497" t="str">
            <v>0401</v>
          </cell>
          <cell r="I497" t="str">
            <v>2330190019</v>
          </cell>
          <cell r="J497" t="str">
            <v>852</v>
          </cell>
          <cell r="K497">
            <v>18401</v>
          </cell>
          <cell r="L497">
            <v>0</v>
          </cell>
          <cell r="M497">
            <v>18401</v>
          </cell>
          <cell r="N497">
            <v>18400</v>
          </cell>
          <cell r="O497">
            <v>18400</v>
          </cell>
        </row>
        <row r="498">
          <cell r="A498" t="str">
            <v>001А1880</v>
          </cell>
          <cell r="B498" t="str">
            <v>01.01.2019</v>
          </cell>
          <cell r="C498" t="str">
            <v>4600</v>
          </cell>
          <cell r="D498" t="str">
            <v>УФК по Липецкой области</v>
          </cell>
          <cell r="E498" t="str">
            <v>Уплата иных платежей</v>
          </cell>
          <cell r="F498" t="str">
            <v>001А1880</v>
          </cell>
          <cell r="G498" t="str">
            <v>096</v>
          </cell>
          <cell r="H498" t="str">
            <v>0401</v>
          </cell>
          <cell r="I498" t="str">
            <v>2330190019</v>
          </cell>
          <cell r="J498" t="str">
            <v>853</v>
          </cell>
          <cell r="K498">
            <v>34000</v>
          </cell>
          <cell r="L498">
            <v>0</v>
          </cell>
          <cell r="M498">
            <v>34000</v>
          </cell>
          <cell r="N498">
            <v>33043.1</v>
          </cell>
          <cell r="O498">
            <v>33043.1</v>
          </cell>
        </row>
        <row r="499">
          <cell r="A499" t="str">
            <v>001А1880</v>
          </cell>
          <cell r="B499" t="str">
            <v>01.01.2019</v>
          </cell>
          <cell r="C499" t="str">
            <v>4600</v>
          </cell>
          <cell r="D499" t="str">
            <v>УФК по Липецкой области</v>
          </cell>
          <cell r="E499" t="str">
            <v>Иные выплаты персоналу государственных (муниципальных) органов, за исключением фонда оплаты труда</v>
          </cell>
          <cell r="F499" t="str">
            <v>001А1880</v>
          </cell>
          <cell r="G499" t="str">
            <v>096</v>
          </cell>
          <cell r="H499" t="str">
            <v>0401</v>
          </cell>
          <cell r="I499" t="str">
            <v>2330193969</v>
          </cell>
          <cell r="J499" t="str">
            <v>122</v>
          </cell>
          <cell r="K499">
            <v>2850</v>
          </cell>
          <cell r="L499">
            <v>0</v>
          </cell>
          <cell r="M499">
            <v>2850</v>
          </cell>
          <cell r="N499">
            <v>2650.97</v>
          </cell>
          <cell r="O499">
            <v>2650.97</v>
          </cell>
        </row>
        <row r="500">
          <cell r="A500" t="str">
            <v>001А1880</v>
          </cell>
          <cell r="B500" t="str">
            <v>01.01.2019</v>
          </cell>
          <cell r="C500" t="str">
            <v>4600</v>
          </cell>
          <cell r="D500" t="str">
            <v>УФК по Липецкой области</v>
          </cell>
          <cell r="E500" t="str">
            <v>Прочая закупка товаров, работ и услуг</v>
          </cell>
          <cell r="F500" t="str">
            <v>001А1880</v>
          </cell>
          <cell r="G500" t="str">
            <v>096</v>
          </cell>
          <cell r="H500" t="str">
            <v>0705</v>
          </cell>
          <cell r="I500" t="str">
            <v>2330190019</v>
          </cell>
          <cell r="J500" t="str">
            <v>244</v>
          </cell>
          <cell r="K500">
            <v>65500</v>
          </cell>
          <cell r="L500">
            <v>0</v>
          </cell>
          <cell r="M500">
            <v>65500</v>
          </cell>
          <cell r="N500">
            <v>65500</v>
          </cell>
          <cell r="O500">
            <v>65500</v>
          </cell>
        </row>
        <row r="501">
          <cell r="A501" t="str">
            <v>001А1932</v>
          </cell>
          <cell r="B501" t="str">
            <v>01.01.2019</v>
          </cell>
          <cell r="C501" t="str">
            <v>4700</v>
          </cell>
          <cell r="D501" t="str">
            <v>УФК по Магаданской области</v>
          </cell>
          <cell r="E501" t="str">
            <v>Федеральная служба по надзору в сфере связи, информационных технологий и массовых коммуникаций</v>
          </cell>
          <cell r="F501" t="str">
            <v>001А1932</v>
          </cell>
          <cell r="G501" t="str">
            <v>096</v>
          </cell>
          <cell r="H501" t="str">
            <v/>
          </cell>
          <cell r="I501" t="str">
            <v/>
          </cell>
          <cell r="J501" t="str">
            <v/>
          </cell>
          <cell r="K501">
            <v>29658018</v>
          </cell>
          <cell r="L501">
            <v>0</v>
          </cell>
          <cell r="M501">
            <v>29658018</v>
          </cell>
          <cell r="N501">
            <v>29436973.710000001</v>
          </cell>
          <cell r="O501">
            <v>29436973.710000001</v>
          </cell>
        </row>
        <row r="502">
          <cell r="A502" t="str">
            <v>001А1932</v>
          </cell>
          <cell r="B502" t="str">
            <v>01.01.2019</v>
          </cell>
          <cell r="C502" t="str">
            <v>4700</v>
          </cell>
          <cell r="D502" t="str">
            <v>УФК по Магаданской области</v>
          </cell>
          <cell r="E502" t="str">
            <v>Фонд оплаты труда государственных (муниципальных) органов</v>
          </cell>
          <cell r="F502" t="str">
            <v>001А1932</v>
          </cell>
          <cell r="G502" t="str">
            <v>096</v>
          </cell>
          <cell r="H502" t="str">
            <v>0401</v>
          </cell>
          <cell r="I502" t="str">
            <v>2330190012</v>
          </cell>
          <cell r="J502" t="str">
            <v>121</v>
          </cell>
          <cell r="K502">
            <v>16918700</v>
          </cell>
          <cell r="L502">
            <v>0</v>
          </cell>
          <cell r="M502">
            <v>16918700</v>
          </cell>
          <cell r="N502">
            <v>16918700</v>
          </cell>
          <cell r="O502">
            <v>16918700</v>
          </cell>
        </row>
        <row r="503">
          <cell r="A503" t="str">
            <v>001А1932</v>
          </cell>
          <cell r="B503" t="str">
            <v>01.01.2019</v>
          </cell>
          <cell r="C503" t="str">
            <v>4700</v>
          </cell>
          <cell r="D503" t="str">
            <v>УФК по Магаданской области</v>
          </cell>
          <cell r="E5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03" t="str">
            <v>001А1932</v>
          </cell>
          <cell r="G503" t="str">
            <v>096</v>
          </cell>
          <cell r="H503" t="str">
            <v>0401</v>
          </cell>
          <cell r="I503" t="str">
            <v>2330190012</v>
          </cell>
          <cell r="J503" t="str">
            <v>129</v>
          </cell>
          <cell r="K503">
            <v>4741820</v>
          </cell>
          <cell r="L503">
            <v>0</v>
          </cell>
          <cell r="M503">
            <v>4741820</v>
          </cell>
          <cell r="N503">
            <v>4703210.3</v>
          </cell>
          <cell r="O503">
            <v>4703210.3</v>
          </cell>
        </row>
        <row r="504">
          <cell r="A504" t="str">
            <v>001А1932</v>
          </cell>
          <cell r="B504" t="str">
            <v>01.01.2019</v>
          </cell>
          <cell r="C504" t="str">
            <v>4700</v>
          </cell>
          <cell r="D504" t="str">
            <v>УФК по Магаданской области</v>
          </cell>
          <cell r="E504" t="str">
            <v>Иные выплаты персоналу государственных (муниципальных) органов, за исключением фонда оплаты труда</v>
          </cell>
          <cell r="F504" t="str">
            <v>001А1932</v>
          </cell>
          <cell r="G504" t="str">
            <v>096</v>
          </cell>
          <cell r="H504" t="str">
            <v>0401</v>
          </cell>
          <cell r="I504" t="str">
            <v>2330190019</v>
          </cell>
          <cell r="J504" t="str">
            <v>122</v>
          </cell>
          <cell r="K504">
            <v>1159250</v>
          </cell>
          <cell r="L504">
            <v>0</v>
          </cell>
          <cell r="M504">
            <v>1159250</v>
          </cell>
          <cell r="N504">
            <v>1150368</v>
          </cell>
          <cell r="O504">
            <v>1150368</v>
          </cell>
        </row>
        <row r="505">
          <cell r="A505" t="str">
            <v>001А1932</v>
          </cell>
          <cell r="B505" t="str">
            <v>01.01.2019</v>
          </cell>
          <cell r="C505" t="str">
            <v>4700</v>
          </cell>
          <cell r="D505" t="str">
            <v>УФК по Магаданской области</v>
          </cell>
          <cell r="E505" t="str">
            <v>Закупка товаров, работ, услуг в сфере информационно-коммуникационных технологий</v>
          </cell>
          <cell r="F505" t="str">
            <v>001А1932</v>
          </cell>
          <cell r="G505" t="str">
            <v>096</v>
          </cell>
          <cell r="H505" t="str">
            <v>0401</v>
          </cell>
          <cell r="I505" t="str">
            <v>2330190019</v>
          </cell>
          <cell r="J505" t="str">
            <v>242</v>
          </cell>
          <cell r="K505">
            <v>657600</v>
          </cell>
          <cell r="L505">
            <v>0</v>
          </cell>
          <cell r="M505">
            <v>657600</v>
          </cell>
          <cell r="N505">
            <v>657600</v>
          </cell>
          <cell r="O505">
            <v>657600</v>
          </cell>
        </row>
        <row r="506">
          <cell r="A506" t="str">
            <v>001А1932</v>
          </cell>
          <cell r="B506" t="str">
            <v>01.01.2019</v>
          </cell>
          <cell r="C506" t="str">
            <v>4700</v>
          </cell>
          <cell r="D506" t="str">
            <v>УФК по Магаданской области</v>
          </cell>
          <cell r="E506" t="str">
            <v>Прочая закупка товаров, работ и услуг</v>
          </cell>
          <cell r="F506" t="str">
            <v>001А1932</v>
          </cell>
          <cell r="G506" t="str">
            <v>096</v>
          </cell>
          <cell r="H506" t="str">
            <v>0401</v>
          </cell>
          <cell r="I506" t="str">
            <v>2330190019</v>
          </cell>
          <cell r="J506" t="str">
            <v>244</v>
          </cell>
          <cell r="K506">
            <v>5158248</v>
          </cell>
          <cell r="L506">
            <v>0</v>
          </cell>
          <cell r="M506">
            <v>5158248</v>
          </cell>
          <cell r="N506">
            <v>5158224</v>
          </cell>
          <cell r="O506">
            <v>5158224</v>
          </cell>
        </row>
        <row r="507">
          <cell r="A507" t="str">
            <v>001А1932</v>
          </cell>
          <cell r="B507" t="str">
            <v>01.01.2019</v>
          </cell>
          <cell r="C507" t="str">
            <v>4700</v>
          </cell>
          <cell r="D507" t="str">
            <v>УФК по Магаданской области</v>
          </cell>
          <cell r="E507" t="str">
            <v>Уплата налога на имущество организаций и земельного налога</v>
          </cell>
          <cell r="F507" t="str">
            <v>001А1932</v>
          </cell>
          <cell r="G507" t="str">
            <v>096</v>
          </cell>
          <cell r="H507" t="str">
            <v>0401</v>
          </cell>
          <cell r="I507" t="str">
            <v>2330190019</v>
          </cell>
          <cell r="J507" t="str">
            <v>851</v>
          </cell>
          <cell r="K507">
            <v>395800</v>
          </cell>
          <cell r="L507">
            <v>0</v>
          </cell>
          <cell r="M507">
            <v>395800</v>
          </cell>
          <cell r="N507">
            <v>395800</v>
          </cell>
          <cell r="O507">
            <v>395800</v>
          </cell>
        </row>
        <row r="508">
          <cell r="A508" t="str">
            <v>001А1932</v>
          </cell>
          <cell r="B508" t="str">
            <v>01.01.2019</v>
          </cell>
          <cell r="C508" t="str">
            <v>4700</v>
          </cell>
          <cell r="D508" t="str">
            <v>УФК по Магаданской области</v>
          </cell>
          <cell r="E508" t="str">
            <v>Уплата прочих налогов, сборов</v>
          </cell>
          <cell r="F508" t="str">
            <v>001А1932</v>
          </cell>
          <cell r="G508" t="str">
            <v>096</v>
          </cell>
          <cell r="H508" t="str">
            <v>0401</v>
          </cell>
          <cell r="I508" t="str">
            <v>2330190019</v>
          </cell>
          <cell r="J508" t="str">
            <v>852</v>
          </cell>
          <cell r="K508">
            <v>13900</v>
          </cell>
          <cell r="L508">
            <v>0</v>
          </cell>
          <cell r="M508">
            <v>13900</v>
          </cell>
          <cell r="N508">
            <v>11885</v>
          </cell>
          <cell r="O508">
            <v>11885</v>
          </cell>
        </row>
        <row r="509">
          <cell r="A509" t="str">
            <v>001А1932</v>
          </cell>
          <cell r="B509" t="str">
            <v>01.01.2019</v>
          </cell>
          <cell r="C509" t="str">
            <v>4700</v>
          </cell>
          <cell r="D509" t="str">
            <v>УФК по Магаданской области</v>
          </cell>
          <cell r="E509" t="str">
            <v>Уплата иных платежей</v>
          </cell>
          <cell r="F509" t="str">
            <v>001А1932</v>
          </cell>
          <cell r="G509" t="str">
            <v>096</v>
          </cell>
          <cell r="H509" t="str">
            <v>0401</v>
          </cell>
          <cell r="I509" t="str">
            <v>2330190019</v>
          </cell>
          <cell r="J509" t="str">
            <v>853</v>
          </cell>
          <cell r="K509">
            <v>5000</v>
          </cell>
          <cell r="L509">
            <v>0</v>
          </cell>
          <cell r="M509">
            <v>5000</v>
          </cell>
          <cell r="N509">
            <v>0</v>
          </cell>
          <cell r="O509">
            <v>0</v>
          </cell>
        </row>
        <row r="510">
          <cell r="A510" t="str">
            <v>001А1932</v>
          </cell>
          <cell r="B510" t="str">
            <v>01.01.2019</v>
          </cell>
          <cell r="C510" t="str">
            <v>4700</v>
          </cell>
          <cell r="D510" t="str">
            <v>УФК по Магаданской области</v>
          </cell>
          <cell r="E510" t="str">
            <v>Иные выплаты персоналу государственных (муниципальных) органов, за исключением фонда оплаты труда</v>
          </cell>
          <cell r="F510" t="str">
            <v>001А1932</v>
          </cell>
          <cell r="G510" t="str">
            <v>096</v>
          </cell>
          <cell r="H510" t="str">
            <v>0401</v>
          </cell>
          <cell r="I510" t="str">
            <v>2330193969</v>
          </cell>
          <cell r="J510" t="str">
            <v>122</v>
          </cell>
          <cell r="K510">
            <v>2000</v>
          </cell>
          <cell r="L510">
            <v>0</v>
          </cell>
          <cell r="M510">
            <v>2000</v>
          </cell>
          <cell r="N510">
            <v>2000</v>
          </cell>
          <cell r="O510">
            <v>2000</v>
          </cell>
        </row>
        <row r="511">
          <cell r="A511" t="str">
            <v>001А1932</v>
          </cell>
          <cell r="B511" t="str">
            <v>01.01.2019</v>
          </cell>
          <cell r="C511" t="str">
            <v>4700</v>
          </cell>
          <cell r="D511" t="str">
            <v>УФК по Магаданской области</v>
          </cell>
          <cell r="E511" t="str">
            <v>Иные выплаты персоналу государственных (муниципальных) органов, за исключением фонда оплаты труда</v>
          </cell>
          <cell r="F511" t="str">
            <v>001А1932</v>
          </cell>
          <cell r="G511" t="str">
            <v>096</v>
          </cell>
          <cell r="H511" t="str">
            <v>0401</v>
          </cell>
          <cell r="I511" t="str">
            <v>2330193987</v>
          </cell>
          <cell r="J511" t="str">
            <v>122</v>
          </cell>
          <cell r="K511">
            <v>471700</v>
          </cell>
          <cell r="L511">
            <v>0</v>
          </cell>
          <cell r="M511">
            <v>471700</v>
          </cell>
          <cell r="N511">
            <v>305186.40999999997</v>
          </cell>
          <cell r="O511">
            <v>305186.40999999997</v>
          </cell>
        </row>
        <row r="512">
          <cell r="A512" t="str">
            <v>001А1932</v>
          </cell>
          <cell r="B512" t="str">
            <v>01.01.2019</v>
          </cell>
          <cell r="C512" t="str">
            <v>4700</v>
          </cell>
          <cell r="D512" t="str">
            <v>УФК по Магаданской области</v>
          </cell>
          <cell r="E512" t="str">
            <v>Прочая закупка товаров, работ и услуг</v>
          </cell>
          <cell r="F512" t="str">
            <v>001А1932</v>
          </cell>
          <cell r="G512" t="str">
            <v>096</v>
          </cell>
          <cell r="H512" t="str">
            <v>0705</v>
          </cell>
          <cell r="I512" t="str">
            <v>2330190019</v>
          </cell>
          <cell r="J512" t="str">
            <v>244</v>
          </cell>
          <cell r="K512">
            <v>134000</v>
          </cell>
          <cell r="L512">
            <v>0</v>
          </cell>
          <cell r="M512">
            <v>134000</v>
          </cell>
          <cell r="N512">
            <v>134000</v>
          </cell>
          <cell r="O512">
            <v>134000</v>
          </cell>
        </row>
        <row r="513">
          <cell r="A513" t="str">
            <v>001А1933</v>
          </cell>
          <cell r="B513" t="str">
            <v>01.01.2019</v>
          </cell>
          <cell r="C513" t="str">
            <v>4900</v>
          </cell>
          <cell r="D513" t="str">
            <v>УФК по Мурманской области</v>
          </cell>
          <cell r="E513" t="str">
            <v>Федеральная служба по надзору в сфере связи, информационных технологий и массовых коммуникаций</v>
          </cell>
          <cell r="F513" t="str">
            <v>001А1933</v>
          </cell>
          <cell r="G513" t="str">
            <v>096</v>
          </cell>
          <cell r="H513" t="str">
            <v/>
          </cell>
          <cell r="I513" t="str">
            <v/>
          </cell>
          <cell r="J513" t="str">
            <v/>
          </cell>
          <cell r="K513">
            <v>35442166.399999999</v>
          </cell>
          <cell r="L513">
            <v>0</v>
          </cell>
          <cell r="M513">
            <v>35442166.399999999</v>
          </cell>
          <cell r="N513">
            <v>35358443.619999997</v>
          </cell>
          <cell r="O513">
            <v>35358443.619999997</v>
          </cell>
        </row>
        <row r="514">
          <cell r="A514" t="str">
            <v>001А1933</v>
          </cell>
          <cell r="B514" t="str">
            <v>01.01.2019</v>
          </cell>
          <cell r="C514" t="str">
            <v>4900</v>
          </cell>
          <cell r="D514" t="str">
            <v>УФК по Мурманской области</v>
          </cell>
          <cell r="E514" t="str">
            <v>Фонд оплаты труда государственных (муниципальных) органов</v>
          </cell>
          <cell r="F514" t="str">
            <v>001А1933</v>
          </cell>
          <cell r="G514" t="str">
            <v>096</v>
          </cell>
          <cell r="H514" t="str">
            <v>0401</v>
          </cell>
          <cell r="I514" t="str">
            <v>2330190012</v>
          </cell>
          <cell r="J514" t="str">
            <v>121</v>
          </cell>
          <cell r="K514">
            <v>23267800</v>
          </cell>
          <cell r="L514">
            <v>0</v>
          </cell>
          <cell r="M514">
            <v>23267800</v>
          </cell>
          <cell r="N514">
            <v>23267800</v>
          </cell>
          <cell r="O514">
            <v>23267800</v>
          </cell>
        </row>
        <row r="515">
          <cell r="A515" t="str">
            <v>001А1933</v>
          </cell>
          <cell r="B515" t="str">
            <v>01.01.2019</v>
          </cell>
          <cell r="C515" t="str">
            <v>4900</v>
          </cell>
          <cell r="D515" t="str">
            <v>УФК по Мурманской области</v>
          </cell>
          <cell r="E51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15" t="str">
            <v>001А1933</v>
          </cell>
          <cell r="G515" t="str">
            <v>096</v>
          </cell>
          <cell r="H515" t="str">
            <v>0401</v>
          </cell>
          <cell r="I515" t="str">
            <v>2330190012</v>
          </cell>
          <cell r="J515" t="str">
            <v>129</v>
          </cell>
          <cell r="K515">
            <v>6841880</v>
          </cell>
          <cell r="L515">
            <v>0</v>
          </cell>
          <cell r="M515">
            <v>6841880</v>
          </cell>
          <cell r="N515">
            <v>6769138.8399999999</v>
          </cell>
          <cell r="O515">
            <v>6769138.8399999999</v>
          </cell>
        </row>
        <row r="516">
          <cell r="A516" t="str">
            <v>001А1933</v>
          </cell>
          <cell r="B516" t="str">
            <v>01.01.2019</v>
          </cell>
          <cell r="C516" t="str">
            <v>4900</v>
          </cell>
          <cell r="D516" t="str">
            <v>УФК по Мурманской области</v>
          </cell>
          <cell r="E516" t="str">
            <v>Иные выплаты персоналу государственных (муниципальных) органов, за исключением фонда оплаты труда</v>
          </cell>
          <cell r="F516" t="str">
            <v>001А1933</v>
          </cell>
          <cell r="G516" t="str">
            <v>096</v>
          </cell>
          <cell r="H516" t="str">
            <v>0401</v>
          </cell>
          <cell r="I516" t="str">
            <v>2330190019</v>
          </cell>
          <cell r="J516" t="str">
            <v>122</v>
          </cell>
          <cell r="K516">
            <v>628200</v>
          </cell>
          <cell r="L516">
            <v>0</v>
          </cell>
          <cell r="M516">
            <v>628200</v>
          </cell>
          <cell r="N516">
            <v>628193</v>
          </cell>
          <cell r="O516">
            <v>628193</v>
          </cell>
        </row>
        <row r="517">
          <cell r="A517" t="str">
            <v>001А1933</v>
          </cell>
          <cell r="B517" t="str">
            <v>01.01.2019</v>
          </cell>
          <cell r="C517" t="str">
            <v>4900</v>
          </cell>
          <cell r="D517" t="str">
            <v>УФК по Мурманской области</v>
          </cell>
          <cell r="E517" t="str">
            <v>Закупка товаров, работ, услуг в сфере информационно-коммуникационных технологий</v>
          </cell>
          <cell r="F517" t="str">
            <v>001А1933</v>
          </cell>
          <cell r="G517" t="str">
            <v>096</v>
          </cell>
          <cell r="H517" t="str">
            <v>0401</v>
          </cell>
          <cell r="I517" t="str">
            <v>2330190019</v>
          </cell>
          <cell r="J517" t="str">
            <v>242</v>
          </cell>
          <cell r="K517">
            <v>901600</v>
          </cell>
          <cell r="L517">
            <v>0</v>
          </cell>
          <cell r="M517">
            <v>901600</v>
          </cell>
          <cell r="N517">
            <v>901600</v>
          </cell>
          <cell r="O517">
            <v>901600</v>
          </cell>
        </row>
        <row r="518">
          <cell r="A518" t="str">
            <v>001А1933</v>
          </cell>
          <cell r="B518" t="str">
            <v>01.01.2019</v>
          </cell>
          <cell r="C518" t="str">
            <v>4900</v>
          </cell>
          <cell r="D518" t="str">
            <v>УФК по Мурманской области</v>
          </cell>
          <cell r="E518" t="str">
            <v>Прочая закупка товаров, работ и услуг</v>
          </cell>
          <cell r="F518" t="str">
            <v>001А1933</v>
          </cell>
          <cell r="G518" t="str">
            <v>096</v>
          </cell>
          <cell r="H518" t="str">
            <v>0401</v>
          </cell>
          <cell r="I518" t="str">
            <v>2330190019</v>
          </cell>
          <cell r="J518" t="str">
            <v>244</v>
          </cell>
          <cell r="K518">
            <v>3034248</v>
          </cell>
          <cell r="L518">
            <v>0</v>
          </cell>
          <cell r="M518">
            <v>3034248</v>
          </cell>
          <cell r="N518">
            <v>3034248</v>
          </cell>
          <cell r="O518">
            <v>3034248</v>
          </cell>
        </row>
        <row r="519">
          <cell r="A519" t="str">
            <v>001А1933</v>
          </cell>
          <cell r="B519" t="str">
            <v>01.01.2019</v>
          </cell>
          <cell r="C519" t="str">
            <v>4900</v>
          </cell>
          <cell r="D519" t="str">
            <v>УФК по Мурманской области</v>
          </cell>
          <cell r="E519" t="str">
            <v>Уплата налога на имущество организаций и земельного налога</v>
          </cell>
          <cell r="F519" t="str">
            <v>001А1933</v>
          </cell>
          <cell r="G519" t="str">
            <v>096</v>
          </cell>
          <cell r="H519" t="str">
            <v>0401</v>
          </cell>
          <cell r="I519" t="str">
            <v>2330190019</v>
          </cell>
          <cell r="J519" t="str">
            <v>851</v>
          </cell>
          <cell r="K519">
            <v>75000</v>
          </cell>
          <cell r="L519">
            <v>0</v>
          </cell>
          <cell r="M519">
            <v>75000</v>
          </cell>
          <cell r="N519">
            <v>69225</v>
          </cell>
          <cell r="O519">
            <v>69225</v>
          </cell>
        </row>
        <row r="520">
          <cell r="A520" t="str">
            <v>001А1933</v>
          </cell>
          <cell r="B520" t="str">
            <v>01.01.2019</v>
          </cell>
          <cell r="C520" t="str">
            <v>4900</v>
          </cell>
          <cell r="D520" t="str">
            <v>УФК по Мурманской области</v>
          </cell>
          <cell r="E520" t="str">
            <v>Уплата прочих налогов, сборов</v>
          </cell>
          <cell r="F520" t="str">
            <v>001А1933</v>
          </cell>
          <cell r="G520" t="str">
            <v>096</v>
          </cell>
          <cell r="H520" t="str">
            <v>0401</v>
          </cell>
          <cell r="I520" t="str">
            <v>2330190019</v>
          </cell>
          <cell r="J520" t="str">
            <v>852</v>
          </cell>
          <cell r="K520">
            <v>4000</v>
          </cell>
          <cell r="L520">
            <v>0</v>
          </cell>
          <cell r="M520">
            <v>4000</v>
          </cell>
          <cell r="N520">
            <v>3975</v>
          </cell>
          <cell r="O520">
            <v>3975</v>
          </cell>
        </row>
        <row r="521">
          <cell r="A521" t="str">
            <v>001А1933</v>
          </cell>
          <cell r="B521" t="str">
            <v>01.01.2019</v>
          </cell>
          <cell r="C521" t="str">
            <v>4900</v>
          </cell>
          <cell r="D521" t="str">
            <v>УФК по Мурманской области</v>
          </cell>
          <cell r="E521" t="str">
            <v>Иные выплаты персоналу государственных (муниципальных) органов, за исключением фонда оплаты труда</v>
          </cell>
          <cell r="F521" t="str">
            <v>001А1933</v>
          </cell>
          <cell r="G521" t="str">
            <v>096</v>
          </cell>
          <cell r="H521" t="str">
            <v>0401</v>
          </cell>
          <cell r="I521" t="str">
            <v>2330193969</v>
          </cell>
          <cell r="J521" t="str">
            <v>122</v>
          </cell>
          <cell r="K521">
            <v>1700</v>
          </cell>
          <cell r="L521">
            <v>0</v>
          </cell>
          <cell r="M521">
            <v>1700</v>
          </cell>
          <cell r="N521">
            <v>560</v>
          </cell>
          <cell r="O521">
            <v>560</v>
          </cell>
        </row>
        <row r="522">
          <cell r="A522" t="str">
            <v>001А1933</v>
          </cell>
          <cell r="B522" t="str">
            <v>01.01.2019</v>
          </cell>
          <cell r="C522" t="str">
            <v>4900</v>
          </cell>
          <cell r="D522" t="str">
            <v>УФК по Мурманской области</v>
          </cell>
          <cell r="E522" t="str">
            <v>Иные выплаты персоналу государственных (муниципальных) органов, за исключением фонда оплаты труда</v>
          </cell>
          <cell r="F522" t="str">
            <v>001А1933</v>
          </cell>
          <cell r="G522" t="str">
            <v>096</v>
          </cell>
          <cell r="H522" t="str">
            <v>0401</v>
          </cell>
          <cell r="I522" t="str">
            <v>2330193974</v>
          </cell>
          <cell r="J522" t="str">
            <v>122</v>
          </cell>
          <cell r="K522">
            <v>47500</v>
          </cell>
          <cell r="L522">
            <v>0</v>
          </cell>
          <cell r="M522">
            <v>47500</v>
          </cell>
          <cell r="N522">
            <v>47432.59</v>
          </cell>
          <cell r="O522">
            <v>47432.59</v>
          </cell>
        </row>
        <row r="523">
          <cell r="A523" t="str">
            <v>001А1933</v>
          </cell>
          <cell r="B523" t="str">
            <v>01.01.2019</v>
          </cell>
          <cell r="C523" t="str">
            <v>4900</v>
          </cell>
          <cell r="D523" t="str">
            <v>УФК по Мурманской области</v>
          </cell>
          <cell r="E523" t="str">
            <v>Иные выплаты персоналу государственных (муниципальных) органов, за исключением фонда оплаты труда</v>
          </cell>
          <cell r="F523" t="str">
            <v>001А1933</v>
          </cell>
          <cell r="G523" t="str">
            <v>096</v>
          </cell>
          <cell r="H523" t="str">
            <v>0401</v>
          </cell>
          <cell r="I523" t="str">
            <v>2330193987</v>
          </cell>
          <cell r="J523" t="str">
            <v>122</v>
          </cell>
          <cell r="K523">
            <v>540000</v>
          </cell>
          <cell r="L523">
            <v>0</v>
          </cell>
          <cell r="M523">
            <v>540000</v>
          </cell>
          <cell r="N523">
            <v>536032.79</v>
          </cell>
          <cell r="O523">
            <v>536032.79</v>
          </cell>
        </row>
        <row r="524">
          <cell r="A524" t="str">
            <v>001А1933</v>
          </cell>
          <cell r="B524" t="str">
            <v>01.01.2019</v>
          </cell>
          <cell r="C524" t="str">
            <v>4900</v>
          </cell>
          <cell r="D524" t="str">
            <v>УФК по Мурманской области</v>
          </cell>
          <cell r="E524" t="str">
            <v>Прочая закупка товаров, работ и услуг</v>
          </cell>
          <cell r="F524" t="str">
            <v>001А1933</v>
          </cell>
          <cell r="G524" t="str">
            <v>096</v>
          </cell>
          <cell r="H524" t="str">
            <v>0705</v>
          </cell>
          <cell r="I524" t="str">
            <v>2330190019</v>
          </cell>
          <cell r="J524" t="str">
            <v>244</v>
          </cell>
          <cell r="K524">
            <v>95400</v>
          </cell>
          <cell r="L524">
            <v>0</v>
          </cell>
          <cell r="M524">
            <v>95400</v>
          </cell>
          <cell r="N524">
            <v>95400</v>
          </cell>
          <cell r="O524">
            <v>95400</v>
          </cell>
        </row>
        <row r="525">
          <cell r="A525" t="str">
            <v>001А1933</v>
          </cell>
          <cell r="B525" t="str">
            <v>01.01.2019</v>
          </cell>
          <cell r="C525" t="str">
            <v>4900</v>
          </cell>
          <cell r="D525" t="str">
            <v>УФК по Мурманской области</v>
          </cell>
          <cell r="E525" t="str">
            <v>Прочая закупка товаров, работ и услуг</v>
          </cell>
          <cell r="F525" t="str">
            <v>001А1933</v>
          </cell>
          <cell r="G525" t="str">
            <v>096</v>
          </cell>
          <cell r="H525" t="str">
            <v>0705</v>
          </cell>
          <cell r="I525" t="str">
            <v>2330192040</v>
          </cell>
          <cell r="J525" t="str">
            <v>244</v>
          </cell>
          <cell r="K525">
            <v>4838.3999999999996</v>
          </cell>
          <cell r="L525">
            <v>0</v>
          </cell>
          <cell r="M525">
            <v>4838.3999999999996</v>
          </cell>
          <cell r="N525">
            <v>4838.3999999999996</v>
          </cell>
          <cell r="O525">
            <v>4838.3999999999996</v>
          </cell>
        </row>
        <row r="526">
          <cell r="A526" t="str">
            <v>001А1881</v>
          </cell>
          <cell r="B526" t="str">
            <v>01.01.2019</v>
          </cell>
          <cell r="C526" t="str">
            <v>5000</v>
          </cell>
          <cell r="D526" t="str">
            <v>УФК по Новгородской области</v>
          </cell>
          <cell r="E526" t="str">
            <v>Федеральная служба по надзору в сфере связи, информационных технологий и массовых коммуникаций</v>
          </cell>
          <cell r="F526" t="str">
            <v>001А1881</v>
          </cell>
          <cell r="G526" t="str">
            <v>096</v>
          </cell>
          <cell r="H526" t="str">
            <v/>
          </cell>
          <cell r="I526" t="str">
            <v/>
          </cell>
          <cell r="J526" t="str">
            <v/>
          </cell>
          <cell r="K526">
            <v>12143819.75</v>
          </cell>
          <cell r="L526">
            <v>0</v>
          </cell>
          <cell r="M526">
            <v>12143819.75</v>
          </cell>
          <cell r="N526">
            <v>12134182.15</v>
          </cell>
          <cell r="O526">
            <v>12134182.15</v>
          </cell>
        </row>
        <row r="527">
          <cell r="A527" t="str">
            <v>001А1881</v>
          </cell>
          <cell r="B527" t="str">
            <v>01.01.2019</v>
          </cell>
          <cell r="C527" t="str">
            <v>5000</v>
          </cell>
          <cell r="D527" t="str">
            <v>УФК по Новгородской области</v>
          </cell>
          <cell r="E527" t="str">
            <v>Фонд оплаты труда государственных (муниципальных) органов</v>
          </cell>
          <cell r="F527" t="str">
            <v>001А1881</v>
          </cell>
          <cell r="G527" t="str">
            <v>096</v>
          </cell>
          <cell r="H527" t="str">
            <v>0401</v>
          </cell>
          <cell r="I527" t="str">
            <v>2330190012</v>
          </cell>
          <cell r="J527" t="str">
            <v>121</v>
          </cell>
          <cell r="K527">
            <v>7348200</v>
          </cell>
          <cell r="L527">
            <v>0</v>
          </cell>
          <cell r="M527">
            <v>7348200</v>
          </cell>
          <cell r="N527">
            <v>7348200</v>
          </cell>
          <cell r="O527">
            <v>7348200</v>
          </cell>
        </row>
        <row r="528">
          <cell r="A528" t="str">
            <v>001А1881</v>
          </cell>
          <cell r="B528" t="str">
            <v>01.01.2019</v>
          </cell>
          <cell r="C528" t="str">
            <v>5000</v>
          </cell>
          <cell r="D528" t="str">
            <v>УФК по Новгородской области</v>
          </cell>
          <cell r="E5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28" t="str">
            <v>001А1881</v>
          </cell>
          <cell r="G528" t="str">
            <v>096</v>
          </cell>
          <cell r="H528" t="str">
            <v>0401</v>
          </cell>
          <cell r="I528" t="str">
            <v>2330190012</v>
          </cell>
          <cell r="J528" t="str">
            <v>129</v>
          </cell>
          <cell r="K528">
            <v>2150180</v>
          </cell>
          <cell r="L528">
            <v>0</v>
          </cell>
          <cell r="M528">
            <v>2150180</v>
          </cell>
          <cell r="N528">
            <v>2150180</v>
          </cell>
          <cell r="O528">
            <v>2150180</v>
          </cell>
        </row>
        <row r="529">
          <cell r="A529" t="str">
            <v>001А1881</v>
          </cell>
          <cell r="B529" t="str">
            <v>01.01.2019</v>
          </cell>
          <cell r="C529" t="str">
            <v>5000</v>
          </cell>
          <cell r="D529" t="str">
            <v>УФК по Новгородской области</v>
          </cell>
          <cell r="E529" t="str">
            <v>Иные выплаты персоналу государственных (муниципальных) органов, за исключением фонда оплаты труда</v>
          </cell>
          <cell r="F529" t="str">
            <v>001А1881</v>
          </cell>
          <cell r="G529" t="str">
            <v>096</v>
          </cell>
          <cell r="H529" t="str">
            <v>0401</v>
          </cell>
          <cell r="I529" t="str">
            <v>2330190019</v>
          </cell>
          <cell r="J529" t="str">
            <v>122</v>
          </cell>
          <cell r="K529">
            <v>291900</v>
          </cell>
          <cell r="L529">
            <v>0</v>
          </cell>
          <cell r="M529">
            <v>291900</v>
          </cell>
          <cell r="N529">
            <v>287743.40000000002</v>
          </cell>
          <cell r="O529">
            <v>287743.40000000002</v>
          </cell>
        </row>
        <row r="530">
          <cell r="A530" t="str">
            <v>001А1881</v>
          </cell>
          <cell r="B530" t="str">
            <v>01.01.2019</v>
          </cell>
          <cell r="C530" t="str">
            <v>5000</v>
          </cell>
          <cell r="D530" t="str">
            <v>УФК по Новгородской области</v>
          </cell>
          <cell r="E530" t="str">
            <v>Закупка товаров, работ, услуг в сфере информационно-коммуникационных технологий</v>
          </cell>
          <cell r="F530" t="str">
            <v>001А1881</v>
          </cell>
          <cell r="G530" t="str">
            <v>096</v>
          </cell>
          <cell r="H530" t="str">
            <v>0401</v>
          </cell>
          <cell r="I530" t="str">
            <v>2330190019</v>
          </cell>
          <cell r="J530" t="str">
            <v>242</v>
          </cell>
          <cell r="K530">
            <v>392038.75</v>
          </cell>
          <cell r="L530">
            <v>0</v>
          </cell>
          <cell r="M530">
            <v>392038.75</v>
          </cell>
          <cell r="N530">
            <v>392038.75</v>
          </cell>
          <cell r="O530">
            <v>392038.75</v>
          </cell>
        </row>
        <row r="531">
          <cell r="A531" t="str">
            <v>001А1881</v>
          </cell>
          <cell r="B531" t="str">
            <v>01.01.2019</v>
          </cell>
          <cell r="C531" t="str">
            <v>5000</v>
          </cell>
          <cell r="D531" t="str">
            <v>УФК по Новгородской области</v>
          </cell>
          <cell r="E531" t="str">
            <v>Прочая закупка товаров, работ и услуг</v>
          </cell>
          <cell r="F531" t="str">
            <v>001А1881</v>
          </cell>
          <cell r="G531" t="str">
            <v>096</v>
          </cell>
          <cell r="H531" t="str">
            <v>0401</v>
          </cell>
          <cell r="I531" t="str">
            <v>2330190019</v>
          </cell>
          <cell r="J531" t="str">
            <v>244</v>
          </cell>
          <cell r="K531">
            <v>1858905</v>
          </cell>
          <cell r="L531">
            <v>0</v>
          </cell>
          <cell r="M531">
            <v>1858905</v>
          </cell>
          <cell r="N531">
            <v>1858905</v>
          </cell>
          <cell r="O531">
            <v>1858905</v>
          </cell>
        </row>
        <row r="532">
          <cell r="A532" t="str">
            <v>001А1881</v>
          </cell>
          <cell r="B532" t="str">
            <v>01.01.2019</v>
          </cell>
          <cell r="C532" t="str">
            <v>5000</v>
          </cell>
          <cell r="D532" t="str">
            <v>УФК по Новгородской области</v>
          </cell>
          <cell r="E532" t="str">
            <v>Уплата налога на имущество организаций и земельного налога</v>
          </cell>
          <cell r="F532" t="str">
            <v>001А1881</v>
          </cell>
          <cell r="G532" t="str">
            <v>096</v>
          </cell>
          <cell r="H532" t="str">
            <v>0401</v>
          </cell>
          <cell r="I532" t="str">
            <v>2330190019</v>
          </cell>
          <cell r="J532" t="str">
            <v>851</v>
          </cell>
          <cell r="K532">
            <v>33300</v>
          </cell>
          <cell r="L532">
            <v>0</v>
          </cell>
          <cell r="M532">
            <v>33300</v>
          </cell>
          <cell r="N532">
            <v>29275</v>
          </cell>
          <cell r="O532">
            <v>29275</v>
          </cell>
        </row>
        <row r="533">
          <cell r="A533" t="str">
            <v>001А1881</v>
          </cell>
          <cell r="B533" t="str">
            <v>01.01.2019</v>
          </cell>
          <cell r="C533" t="str">
            <v>5000</v>
          </cell>
          <cell r="D533" t="str">
            <v>УФК по Новгородской области</v>
          </cell>
          <cell r="E533" t="str">
            <v>Уплата прочих налогов, сборов</v>
          </cell>
          <cell r="F533" t="str">
            <v>001А1881</v>
          </cell>
          <cell r="G533" t="str">
            <v>096</v>
          </cell>
          <cell r="H533" t="str">
            <v>0401</v>
          </cell>
          <cell r="I533" t="str">
            <v>2330190019</v>
          </cell>
          <cell r="J533" t="str">
            <v>852</v>
          </cell>
          <cell r="K533">
            <v>17500</v>
          </cell>
          <cell r="L533">
            <v>0</v>
          </cell>
          <cell r="M533">
            <v>17500</v>
          </cell>
          <cell r="N533">
            <v>17214</v>
          </cell>
          <cell r="O533">
            <v>17214</v>
          </cell>
        </row>
        <row r="534">
          <cell r="A534" t="str">
            <v>001А1881</v>
          </cell>
          <cell r="B534" t="str">
            <v>01.01.2019</v>
          </cell>
          <cell r="C534" t="str">
            <v>5000</v>
          </cell>
          <cell r="D534" t="str">
            <v>УФК по Новгородской области</v>
          </cell>
          <cell r="E534" t="str">
            <v>Уплата иных платежей</v>
          </cell>
          <cell r="F534" t="str">
            <v>001А1881</v>
          </cell>
          <cell r="G534" t="str">
            <v>096</v>
          </cell>
          <cell r="H534" t="str">
            <v>0401</v>
          </cell>
          <cell r="I534" t="str">
            <v>2330190019</v>
          </cell>
          <cell r="J534" t="str">
            <v>853</v>
          </cell>
          <cell r="K534">
            <v>1200</v>
          </cell>
          <cell r="L534">
            <v>0</v>
          </cell>
          <cell r="M534">
            <v>1200</v>
          </cell>
          <cell r="N534">
            <v>30</v>
          </cell>
          <cell r="O534">
            <v>30</v>
          </cell>
        </row>
        <row r="535">
          <cell r="A535" t="str">
            <v>001А1881</v>
          </cell>
          <cell r="B535" t="str">
            <v>01.01.2019</v>
          </cell>
          <cell r="C535" t="str">
            <v>5000</v>
          </cell>
          <cell r="D535" t="str">
            <v>УФК по Новгородской области</v>
          </cell>
          <cell r="E535" t="str">
            <v>Прочая закупка товаров, работ и услуг</v>
          </cell>
          <cell r="F535" t="str">
            <v>001А1881</v>
          </cell>
          <cell r="G535" t="str">
            <v>096</v>
          </cell>
          <cell r="H535" t="str">
            <v>0705</v>
          </cell>
          <cell r="I535" t="str">
            <v>2330190019</v>
          </cell>
          <cell r="J535" t="str">
            <v>244</v>
          </cell>
          <cell r="K535">
            <v>45757.599999999999</v>
          </cell>
          <cell r="L535">
            <v>0</v>
          </cell>
          <cell r="M535">
            <v>45757.599999999999</v>
          </cell>
          <cell r="N535">
            <v>45757.599999999999</v>
          </cell>
          <cell r="O535">
            <v>45757.599999999999</v>
          </cell>
        </row>
        <row r="536">
          <cell r="A536" t="str">
            <v>001А1881</v>
          </cell>
          <cell r="B536" t="str">
            <v>01.01.2019</v>
          </cell>
          <cell r="C536" t="str">
            <v>5000</v>
          </cell>
          <cell r="D536" t="str">
            <v>УФК по Новгородской области</v>
          </cell>
          <cell r="E536" t="str">
            <v>Прочая закупка товаров, работ и услуг</v>
          </cell>
          <cell r="F536" t="str">
            <v>001А1881</v>
          </cell>
          <cell r="G536" t="str">
            <v>096</v>
          </cell>
          <cell r="H536" t="str">
            <v>0705</v>
          </cell>
          <cell r="I536" t="str">
            <v>2330192040</v>
          </cell>
          <cell r="J536" t="str">
            <v>244</v>
          </cell>
          <cell r="K536">
            <v>4838.3999999999996</v>
          </cell>
          <cell r="L536">
            <v>0</v>
          </cell>
          <cell r="M536">
            <v>4838.3999999999996</v>
          </cell>
          <cell r="N536">
            <v>4838.3999999999996</v>
          </cell>
          <cell r="O536">
            <v>4838.3999999999996</v>
          </cell>
        </row>
        <row r="537">
          <cell r="A537" t="str">
            <v>001А1934</v>
          </cell>
          <cell r="B537" t="str">
            <v>01.01.2019</v>
          </cell>
          <cell r="C537" t="str">
            <v>5100</v>
          </cell>
          <cell r="D537" t="str">
            <v>УФК по Новосибирской области</v>
          </cell>
          <cell r="E537" t="str">
            <v>Федеральная служба по надзору в сфере связи, информационных технологий и массовых коммуникаций</v>
          </cell>
          <cell r="F537" t="str">
            <v>001А1934</v>
          </cell>
          <cell r="G537" t="str">
            <v>096</v>
          </cell>
          <cell r="H537" t="str">
            <v/>
          </cell>
          <cell r="I537" t="str">
            <v/>
          </cell>
          <cell r="J537" t="str">
            <v/>
          </cell>
          <cell r="K537">
            <v>52475528</v>
          </cell>
          <cell r="L537">
            <v>0</v>
          </cell>
          <cell r="M537">
            <v>52475528</v>
          </cell>
          <cell r="N537">
            <v>52325436.82</v>
          </cell>
          <cell r="O537">
            <v>52325436.82</v>
          </cell>
        </row>
        <row r="538">
          <cell r="A538" t="str">
            <v>001А1934</v>
          </cell>
          <cell r="B538" t="str">
            <v>01.01.2019</v>
          </cell>
          <cell r="C538" t="str">
            <v>5100</v>
          </cell>
          <cell r="D538" t="str">
            <v>УФК по Новосибирской области</v>
          </cell>
          <cell r="E538" t="str">
            <v>Фонд оплаты труда государственных (муниципальных) органов</v>
          </cell>
          <cell r="F538" t="str">
            <v>001А1934</v>
          </cell>
          <cell r="G538" t="str">
            <v>096</v>
          </cell>
          <cell r="H538" t="str">
            <v>0401</v>
          </cell>
          <cell r="I538" t="str">
            <v>2330190012</v>
          </cell>
          <cell r="J538" t="str">
            <v>121</v>
          </cell>
          <cell r="K538">
            <v>28221400</v>
          </cell>
          <cell r="L538">
            <v>0</v>
          </cell>
          <cell r="M538">
            <v>28221400</v>
          </cell>
          <cell r="N538">
            <v>28221400</v>
          </cell>
          <cell r="O538">
            <v>28221400</v>
          </cell>
        </row>
        <row r="539">
          <cell r="A539" t="str">
            <v>001А1934</v>
          </cell>
          <cell r="B539" t="str">
            <v>01.01.2019</v>
          </cell>
          <cell r="C539" t="str">
            <v>5100</v>
          </cell>
          <cell r="D539" t="str">
            <v>УФК по Новосибирской области</v>
          </cell>
          <cell r="E53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39" t="str">
            <v>001А1934</v>
          </cell>
          <cell r="G539" t="str">
            <v>096</v>
          </cell>
          <cell r="H539" t="str">
            <v>0401</v>
          </cell>
          <cell r="I539" t="str">
            <v>2330190012</v>
          </cell>
          <cell r="J539" t="str">
            <v>129</v>
          </cell>
          <cell r="K539">
            <v>8313360</v>
          </cell>
          <cell r="L539">
            <v>0</v>
          </cell>
          <cell r="M539">
            <v>8313360</v>
          </cell>
          <cell r="N539">
            <v>8300306.5700000003</v>
          </cell>
          <cell r="O539">
            <v>8300306.5700000003</v>
          </cell>
        </row>
        <row r="540">
          <cell r="A540" t="str">
            <v>001А1934</v>
          </cell>
          <cell r="B540" t="str">
            <v>01.01.2019</v>
          </cell>
          <cell r="C540" t="str">
            <v>5100</v>
          </cell>
          <cell r="D540" t="str">
            <v>УФК по Новосибирской области</v>
          </cell>
          <cell r="E540" t="str">
            <v>Иные выплаты персоналу государственных (муниципальных) органов, за исключением фонда оплаты труда</v>
          </cell>
          <cell r="F540" t="str">
            <v>001А1934</v>
          </cell>
          <cell r="G540" t="str">
            <v>096</v>
          </cell>
          <cell r="H540" t="str">
            <v>0401</v>
          </cell>
          <cell r="I540" t="str">
            <v>2330190019</v>
          </cell>
          <cell r="J540" t="str">
            <v>122</v>
          </cell>
          <cell r="K540">
            <v>1425950</v>
          </cell>
          <cell r="L540">
            <v>0</v>
          </cell>
          <cell r="M540">
            <v>1425950</v>
          </cell>
          <cell r="N540">
            <v>1293649.3999999999</v>
          </cell>
          <cell r="O540">
            <v>1293649.3999999999</v>
          </cell>
        </row>
        <row r="541">
          <cell r="A541" t="str">
            <v>001А1934</v>
          </cell>
          <cell r="B541" t="str">
            <v>01.01.2019</v>
          </cell>
          <cell r="C541" t="str">
            <v>5100</v>
          </cell>
          <cell r="D541" t="str">
            <v>УФК по Новосибирской области</v>
          </cell>
          <cell r="E541" t="str">
            <v>Закупка товаров, работ, услуг в сфере информационно-коммуникационных технологий</v>
          </cell>
          <cell r="F541" t="str">
            <v>001А1934</v>
          </cell>
          <cell r="G541" t="str">
            <v>096</v>
          </cell>
          <cell r="H541" t="str">
            <v>0401</v>
          </cell>
          <cell r="I541" t="str">
            <v>2330190019</v>
          </cell>
          <cell r="J541" t="str">
            <v>242</v>
          </cell>
          <cell r="K541">
            <v>1528400</v>
          </cell>
          <cell r="L541">
            <v>0</v>
          </cell>
          <cell r="M541">
            <v>1528400</v>
          </cell>
          <cell r="N541">
            <v>1528400</v>
          </cell>
          <cell r="O541">
            <v>1528400</v>
          </cell>
        </row>
        <row r="542">
          <cell r="A542" t="str">
            <v>001А1934</v>
          </cell>
          <cell r="B542" t="str">
            <v>01.01.2019</v>
          </cell>
          <cell r="C542" t="str">
            <v>5100</v>
          </cell>
          <cell r="D542" t="str">
            <v>УФК по Новосибирской области</v>
          </cell>
          <cell r="E542" t="str">
            <v>Прочая закупка товаров, работ и услуг</v>
          </cell>
          <cell r="F542" t="str">
            <v>001А1934</v>
          </cell>
          <cell r="G542" t="str">
            <v>096</v>
          </cell>
          <cell r="H542" t="str">
            <v>0401</v>
          </cell>
          <cell r="I542" t="str">
            <v>2330190019</v>
          </cell>
          <cell r="J542" t="str">
            <v>244</v>
          </cell>
          <cell r="K542">
            <v>12833538</v>
          </cell>
          <cell r="L542">
            <v>0</v>
          </cell>
          <cell r="M542">
            <v>12833538</v>
          </cell>
          <cell r="N542">
            <v>12833538</v>
          </cell>
          <cell r="O542">
            <v>12833538</v>
          </cell>
        </row>
        <row r="543">
          <cell r="A543" t="str">
            <v>001А1934</v>
          </cell>
          <cell r="B543" t="str">
            <v>01.01.2019</v>
          </cell>
          <cell r="C543" t="str">
            <v>5100</v>
          </cell>
          <cell r="D543" t="str">
            <v>УФК по Новосибирской области</v>
          </cell>
          <cell r="E543" t="str">
            <v>Уплата налога на имущество организаций и земельного налога</v>
          </cell>
          <cell r="F543" t="str">
            <v>001А1934</v>
          </cell>
          <cell r="G543" t="str">
            <v>096</v>
          </cell>
          <cell r="H543" t="str">
            <v>0401</v>
          </cell>
          <cell r="I543" t="str">
            <v>2330190019</v>
          </cell>
          <cell r="J543" t="str">
            <v>851</v>
          </cell>
          <cell r="K543">
            <v>18450</v>
          </cell>
          <cell r="L543">
            <v>0</v>
          </cell>
          <cell r="M543">
            <v>18450</v>
          </cell>
          <cell r="N543">
            <v>15332</v>
          </cell>
          <cell r="O543">
            <v>15332</v>
          </cell>
        </row>
        <row r="544">
          <cell r="A544" t="str">
            <v>001А1934</v>
          </cell>
          <cell r="B544" t="str">
            <v>01.01.2019</v>
          </cell>
          <cell r="C544" t="str">
            <v>5100</v>
          </cell>
          <cell r="D544" t="str">
            <v>УФК по Новосибирской области</v>
          </cell>
          <cell r="E544" t="str">
            <v>Уплата прочих налогов, сборов</v>
          </cell>
          <cell r="F544" t="str">
            <v>001А1934</v>
          </cell>
          <cell r="G544" t="str">
            <v>096</v>
          </cell>
          <cell r="H544" t="str">
            <v>0401</v>
          </cell>
          <cell r="I544" t="str">
            <v>2330190019</v>
          </cell>
          <cell r="J544" t="str">
            <v>852</v>
          </cell>
          <cell r="K544">
            <v>23430</v>
          </cell>
          <cell r="L544">
            <v>0</v>
          </cell>
          <cell r="M544">
            <v>23430</v>
          </cell>
          <cell r="N544">
            <v>23426</v>
          </cell>
          <cell r="O544">
            <v>23426</v>
          </cell>
        </row>
        <row r="545">
          <cell r="A545" t="str">
            <v>001А1934</v>
          </cell>
          <cell r="B545" t="str">
            <v>01.01.2019</v>
          </cell>
          <cell r="C545" t="str">
            <v>5100</v>
          </cell>
          <cell r="D545" t="str">
            <v>УФК по Новосибирской области</v>
          </cell>
          <cell r="E545" t="str">
            <v>Иные выплаты персоналу государственных (муниципальных) органов, за исключением фонда оплаты труда</v>
          </cell>
          <cell r="F545" t="str">
            <v>001А1934</v>
          </cell>
          <cell r="G545" t="str">
            <v>096</v>
          </cell>
          <cell r="H545" t="str">
            <v>0401</v>
          </cell>
          <cell r="I545" t="str">
            <v>2330193969</v>
          </cell>
          <cell r="J545" t="str">
            <v>122</v>
          </cell>
          <cell r="K545">
            <v>7200</v>
          </cell>
          <cell r="L545">
            <v>0</v>
          </cell>
          <cell r="M545">
            <v>7200</v>
          </cell>
          <cell r="N545">
            <v>5584.85</v>
          </cell>
          <cell r="O545">
            <v>5584.85</v>
          </cell>
        </row>
        <row r="546">
          <cell r="A546" t="str">
            <v>001А1934</v>
          </cell>
          <cell r="B546" t="str">
            <v>01.01.2019</v>
          </cell>
          <cell r="C546" t="str">
            <v>5100</v>
          </cell>
          <cell r="D546" t="str">
            <v>УФК по Новосибирской области</v>
          </cell>
          <cell r="E546" t="str">
            <v>Прочая закупка товаров, работ и услуг</v>
          </cell>
          <cell r="F546" t="str">
            <v>001А1934</v>
          </cell>
          <cell r="G546" t="str">
            <v>096</v>
          </cell>
          <cell r="H546" t="str">
            <v>0705</v>
          </cell>
          <cell r="I546" t="str">
            <v>2330190019</v>
          </cell>
          <cell r="J546" t="str">
            <v>244</v>
          </cell>
          <cell r="K546">
            <v>103800</v>
          </cell>
          <cell r="L546">
            <v>0</v>
          </cell>
          <cell r="M546">
            <v>103800</v>
          </cell>
          <cell r="N546">
            <v>103800</v>
          </cell>
          <cell r="O546">
            <v>103800</v>
          </cell>
        </row>
        <row r="547">
          <cell r="A547" t="str">
            <v>001А1935</v>
          </cell>
          <cell r="B547" t="str">
            <v>01.01.2019</v>
          </cell>
          <cell r="C547" t="str">
            <v>5200</v>
          </cell>
          <cell r="D547" t="str">
            <v>УФК по Омской области</v>
          </cell>
          <cell r="E547" t="str">
            <v>Федеральная служба по надзору в сфере связи, информационных технологий и массовых коммуникаций</v>
          </cell>
          <cell r="F547" t="str">
            <v>001А1935</v>
          </cell>
          <cell r="G547" t="str">
            <v>096</v>
          </cell>
          <cell r="H547" t="str">
            <v/>
          </cell>
          <cell r="I547" t="str">
            <v/>
          </cell>
          <cell r="J547" t="str">
            <v/>
          </cell>
          <cell r="K547">
            <v>29660108.789999999</v>
          </cell>
          <cell r="L547">
            <v>0</v>
          </cell>
          <cell r="M547">
            <v>29660108.789999999</v>
          </cell>
          <cell r="N547">
            <v>29638456.059999999</v>
          </cell>
          <cell r="O547">
            <v>29638456.059999999</v>
          </cell>
        </row>
        <row r="548">
          <cell r="A548" t="str">
            <v>001А1935</v>
          </cell>
          <cell r="B548" t="str">
            <v>01.01.2019</v>
          </cell>
          <cell r="C548" t="str">
            <v>5200</v>
          </cell>
          <cell r="D548" t="str">
            <v>УФК по Омской области</v>
          </cell>
          <cell r="E548" t="str">
            <v>Фонд оплаты труда государственных (муниципальных) органов</v>
          </cell>
          <cell r="F548" t="str">
            <v>001А1935</v>
          </cell>
          <cell r="G548" t="str">
            <v>096</v>
          </cell>
          <cell r="H548" t="str">
            <v>0401</v>
          </cell>
          <cell r="I548" t="str">
            <v>2330190012</v>
          </cell>
          <cell r="J548" t="str">
            <v>121</v>
          </cell>
          <cell r="K548">
            <v>15579500</v>
          </cell>
          <cell r="L548">
            <v>0</v>
          </cell>
          <cell r="M548">
            <v>15579500</v>
          </cell>
          <cell r="N548">
            <v>15579500</v>
          </cell>
          <cell r="O548">
            <v>15579500</v>
          </cell>
        </row>
        <row r="549">
          <cell r="A549" t="str">
            <v>001А1935</v>
          </cell>
          <cell r="B549" t="str">
            <v>01.01.2019</v>
          </cell>
          <cell r="C549" t="str">
            <v>5200</v>
          </cell>
          <cell r="D549" t="str">
            <v>УФК по Омской области</v>
          </cell>
          <cell r="E5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9" t="str">
            <v>001А1935</v>
          </cell>
          <cell r="G549" t="str">
            <v>096</v>
          </cell>
          <cell r="H549" t="str">
            <v>0401</v>
          </cell>
          <cell r="I549" t="str">
            <v>2330190012</v>
          </cell>
          <cell r="J549" t="str">
            <v>129</v>
          </cell>
          <cell r="K549">
            <v>4628180</v>
          </cell>
          <cell r="L549">
            <v>0</v>
          </cell>
          <cell r="M549">
            <v>4628180</v>
          </cell>
          <cell r="N549">
            <v>4627537.09</v>
          </cell>
          <cell r="O549">
            <v>4627537.09</v>
          </cell>
        </row>
        <row r="550">
          <cell r="A550" t="str">
            <v>001А1935</v>
          </cell>
          <cell r="B550" t="str">
            <v>01.01.2019</v>
          </cell>
          <cell r="C550" t="str">
            <v>5200</v>
          </cell>
          <cell r="D550" t="str">
            <v>УФК по Омской области</v>
          </cell>
          <cell r="E550" t="str">
            <v>Иные выплаты персоналу государственных (муниципальных) органов, за исключением фонда оплаты труда</v>
          </cell>
          <cell r="F550" t="str">
            <v>001А1935</v>
          </cell>
          <cell r="G550" t="str">
            <v>096</v>
          </cell>
          <cell r="H550" t="str">
            <v>0401</v>
          </cell>
          <cell r="I550" t="str">
            <v>2330190019</v>
          </cell>
          <cell r="J550" t="str">
            <v>122</v>
          </cell>
          <cell r="K550">
            <v>584800</v>
          </cell>
          <cell r="L550">
            <v>0</v>
          </cell>
          <cell r="M550">
            <v>584800</v>
          </cell>
          <cell r="N550">
            <v>583546.30000000005</v>
          </cell>
          <cell r="O550">
            <v>583546.30000000005</v>
          </cell>
        </row>
        <row r="551">
          <cell r="A551" t="str">
            <v>001А1935</v>
          </cell>
          <cell r="B551" t="str">
            <v>01.01.2019</v>
          </cell>
          <cell r="C551" t="str">
            <v>5200</v>
          </cell>
          <cell r="D551" t="str">
            <v>УФК по Омской области</v>
          </cell>
          <cell r="E551" t="str">
            <v>Закупка товаров, работ, услуг в сфере информационно-коммуникационных технологий</v>
          </cell>
          <cell r="F551" t="str">
            <v>001А1935</v>
          </cell>
          <cell r="G551" t="str">
            <v>096</v>
          </cell>
          <cell r="H551" t="str">
            <v>0401</v>
          </cell>
          <cell r="I551" t="str">
            <v>2330190019</v>
          </cell>
          <cell r="J551" t="str">
            <v>242</v>
          </cell>
          <cell r="K551">
            <v>890801.95</v>
          </cell>
          <cell r="L551">
            <v>0</v>
          </cell>
          <cell r="M551">
            <v>890801.95</v>
          </cell>
          <cell r="N551">
            <v>882900.46</v>
          </cell>
          <cell r="O551">
            <v>882900.46</v>
          </cell>
        </row>
        <row r="552">
          <cell r="A552" t="str">
            <v>001А1935</v>
          </cell>
          <cell r="B552" t="str">
            <v>01.01.2019</v>
          </cell>
          <cell r="C552" t="str">
            <v>5200</v>
          </cell>
          <cell r="D552" t="str">
            <v>УФК по Омской области</v>
          </cell>
          <cell r="E552" t="str">
            <v>Прочая закупка товаров, работ и услуг</v>
          </cell>
          <cell r="F552" t="str">
            <v>001А1935</v>
          </cell>
          <cell r="G552" t="str">
            <v>096</v>
          </cell>
          <cell r="H552" t="str">
            <v>0401</v>
          </cell>
          <cell r="I552" t="str">
            <v>2330190019</v>
          </cell>
          <cell r="J552" t="str">
            <v>244</v>
          </cell>
          <cell r="K552">
            <v>7889726.8399999999</v>
          </cell>
          <cell r="L552">
            <v>0</v>
          </cell>
          <cell r="M552">
            <v>7889726.8399999999</v>
          </cell>
          <cell r="N552">
            <v>7878980.96</v>
          </cell>
          <cell r="O552">
            <v>7878980.96</v>
          </cell>
        </row>
        <row r="553">
          <cell r="A553" t="str">
            <v>001А1935</v>
          </cell>
          <cell r="B553" t="str">
            <v>01.01.2019</v>
          </cell>
          <cell r="C553" t="str">
            <v>5200</v>
          </cell>
          <cell r="D553" t="str">
            <v>УФК по Омской области</v>
          </cell>
          <cell r="E553" t="str">
            <v>Уплата налога на имущество организаций и земельного налога</v>
          </cell>
          <cell r="F553" t="str">
            <v>001А1935</v>
          </cell>
          <cell r="G553" t="str">
            <v>096</v>
          </cell>
          <cell r="H553" t="str">
            <v>0401</v>
          </cell>
          <cell r="I553" t="str">
            <v>2330190019</v>
          </cell>
          <cell r="J553" t="str">
            <v>851</v>
          </cell>
          <cell r="K553">
            <v>6800</v>
          </cell>
          <cell r="L553">
            <v>0</v>
          </cell>
          <cell r="M553">
            <v>6800</v>
          </cell>
          <cell r="N553">
            <v>6441</v>
          </cell>
          <cell r="O553">
            <v>6441</v>
          </cell>
        </row>
        <row r="554">
          <cell r="A554" t="str">
            <v>001А1935</v>
          </cell>
          <cell r="B554" t="str">
            <v>01.01.2019</v>
          </cell>
          <cell r="C554" t="str">
            <v>5200</v>
          </cell>
          <cell r="D554" t="str">
            <v>УФК по Омской области</v>
          </cell>
          <cell r="E554" t="str">
            <v>Уплата прочих налогов, сборов</v>
          </cell>
          <cell r="F554" t="str">
            <v>001А1935</v>
          </cell>
          <cell r="G554" t="str">
            <v>096</v>
          </cell>
          <cell r="H554" t="str">
            <v>0401</v>
          </cell>
          <cell r="I554" t="str">
            <v>2330190019</v>
          </cell>
          <cell r="J554" t="str">
            <v>852</v>
          </cell>
          <cell r="K554">
            <v>7100</v>
          </cell>
          <cell r="L554">
            <v>0</v>
          </cell>
          <cell r="M554">
            <v>7100</v>
          </cell>
          <cell r="N554">
            <v>6744</v>
          </cell>
          <cell r="O554">
            <v>6744</v>
          </cell>
        </row>
        <row r="555">
          <cell r="A555" t="str">
            <v>001А1935</v>
          </cell>
          <cell r="B555" t="str">
            <v>01.01.2019</v>
          </cell>
          <cell r="C555" t="str">
            <v>5200</v>
          </cell>
          <cell r="D555" t="str">
            <v>УФК по Омской области</v>
          </cell>
          <cell r="E555" t="str">
            <v>Иные выплаты персоналу государственных (муниципальных) органов, за исключением фонда оплаты труда</v>
          </cell>
          <cell r="F555" t="str">
            <v>001А1935</v>
          </cell>
          <cell r="G555" t="str">
            <v>096</v>
          </cell>
          <cell r="H555" t="str">
            <v>0401</v>
          </cell>
          <cell r="I555" t="str">
            <v>2330193969</v>
          </cell>
          <cell r="J555" t="str">
            <v>122</v>
          </cell>
          <cell r="K555">
            <v>1400</v>
          </cell>
          <cell r="L555">
            <v>0</v>
          </cell>
          <cell r="M555">
            <v>1400</v>
          </cell>
          <cell r="N555">
            <v>1006.25</v>
          </cell>
          <cell r="O555">
            <v>1006.25</v>
          </cell>
        </row>
        <row r="556">
          <cell r="A556" t="str">
            <v>001А1935</v>
          </cell>
          <cell r="B556" t="str">
            <v>01.01.2019</v>
          </cell>
          <cell r="C556" t="str">
            <v>5200</v>
          </cell>
          <cell r="D556" t="str">
            <v>УФК по Омской области</v>
          </cell>
          <cell r="E556" t="str">
            <v>Прочая закупка товаров, работ и услуг</v>
          </cell>
          <cell r="F556" t="str">
            <v>001А1935</v>
          </cell>
          <cell r="G556" t="str">
            <v>096</v>
          </cell>
          <cell r="H556" t="str">
            <v>0705</v>
          </cell>
          <cell r="I556" t="str">
            <v>2330190019</v>
          </cell>
          <cell r="J556" t="str">
            <v>244</v>
          </cell>
          <cell r="K556">
            <v>71800</v>
          </cell>
          <cell r="L556">
            <v>0</v>
          </cell>
          <cell r="M556">
            <v>71800</v>
          </cell>
          <cell r="N556">
            <v>71800</v>
          </cell>
          <cell r="O556">
            <v>71800</v>
          </cell>
        </row>
        <row r="557">
          <cell r="A557" t="str">
            <v>001А1936</v>
          </cell>
          <cell r="B557" t="str">
            <v>01.01.2019</v>
          </cell>
          <cell r="C557" t="str">
            <v>5300</v>
          </cell>
          <cell r="D557" t="str">
            <v>УФК по Оренбургской области</v>
          </cell>
          <cell r="E557" t="str">
            <v>Федеральная служба по надзору в сфере связи, информационных технологий и массовых коммуникаций</v>
          </cell>
          <cell r="F557" t="str">
            <v>001А1936</v>
          </cell>
          <cell r="G557" t="str">
            <v>096</v>
          </cell>
          <cell r="H557" t="str">
            <v/>
          </cell>
          <cell r="I557" t="str">
            <v/>
          </cell>
          <cell r="J557" t="str">
            <v/>
          </cell>
          <cell r="K557">
            <v>26320324.399999999</v>
          </cell>
          <cell r="L557">
            <v>0</v>
          </cell>
          <cell r="M557">
            <v>26320324.399999999</v>
          </cell>
          <cell r="N557">
            <v>26319384.079999998</v>
          </cell>
          <cell r="O557">
            <v>26319384.079999998</v>
          </cell>
        </row>
        <row r="558">
          <cell r="A558" t="str">
            <v>001А1936</v>
          </cell>
          <cell r="B558" t="str">
            <v>01.01.2019</v>
          </cell>
          <cell r="C558" t="str">
            <v>5300</v>
          </cell>
          <cell r="D558" t="str">
            <v>УФК по Оренбургской области</v>
          </cell>
          <cell r="E558" t="str">
            <v>Фонд оплаты труда государственных (муниципальных) органов</v>
          </cell>
          <cell r="F558" t="str">
            <v>001А1936</v>
          </cell>
          <cell r="G558" t="str">
            <v>096</v>
          </cell>
          <cell r="H558" t="str">
            <v>0401</v>
          </cell>
          <cell r="I558" t="str">
            <v>2330190012</v>
          </cell>
          <cell r="J558" t="str">
            <v>121</v>
          </cell>
          <cell r="K558">
            <v>13599300</v>
          </cell>
          <cell r="L558">
            <v>0</v>
          </cell>
          <cell r="M558">
            <v>13599300</v>
          </cell>
          <cell r="N558">
            <v>13599300</v>
          </cell>
          <cell r="O558">
            <v>13599300</v>
          </cell>
        </row>
        <row r="559">
          <cell r="A559" t="str">
            <v>001А1936</v>
          </cell>
          <cell r="B559" t="str">
            <v>01.01.2019</v>
          </cell>
          <cell r="C559" t="str">
            <v>5300</v>
          </cell>
          <cell r="D559" t="str">
            <v>УФК по Оренбургской области</v>
          </cell>
          <cell r="E55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59" t="str">
            <v>001А1936</v>
          </cell>
          <cell r="G559" t="str">
            <v>096</v>
          </cell>
          <cell r="H559" t="str">
            <v>0401</v>
          </cell>
          <cell r="I559" t="str">
            <v>2330190012</v>
          </cell>
          <cell r="J559" t="str">
            <v>129</v>
          </cell>
          <cell r="K559">
            <v>4087680</v>
          </cell>
          <cell r="L559">
            <v>0</v>
          </cell>
          <cell r="M559">
            <v>4087680</v>
          </cell>
          <cell r="N559">
            <v>4086796.25</v>
          </cell>
          <cell r="O559">
            <v>4086796.25</v>
          </cell>
        </row>
        <row r="560">
          <cell r="A560" t="str">
            <v>001А1936</v>
          </cell>
          <cell r="B560" t="str">
            <v>01.01.2019</v>
          </cell>
          <cell r="C560" t="str">
            <v>5300</v>
          </cell>
          <cell r="D560" t="str">
            <v>УФК по Оренбургской области</v>
          </cell>
          <cell r="E560" t="str">
            <v>Иные выплаты персоналу государственных (муниципальных) органов, за исключением фонда оплаты труда</v>
          </cell>
          <cell r="F560" t="str">
            <v>001А1936</v>
          </cell>
          <cell r="G560" t="str">
            <v>096</v>
          </cell>
          <cell r="H560" t="str">
            <v>0401</v>
          </cell>
          <cell r="I560" t="str">
            <v>2330190019</v>
          </cell>
          <cell r="J560" t="str">
            <v>122</v>
          </cell>
          <cell r="K560">
            <v>743816</v>
          </cell>
          <cell r="L560">
            <v>0</v>
          </cell>
          <cell r="M560">
            <v>743816</v>
          </cell>
          <cell r="N560">
            <v>743800.43</v>
          </cell>
          <cell r="O560">
            <v>743800.43</v>
          </cell>
        </row>
        <row r="561">
          <cell r="A561" t="str">
            <v>001А1936</v>
          </cell>
          <cell r="B561" t="str">
            <v>01.01.2019</v>
          </cell>
          <cell r="C561" t="str">
            <v>5300</v>
          </cell>
          <cell r="D561" t="str">
            <v>УФК по Оренбургской области</v>
          </cell>
          <cell r="E561" t="str">
            <v>Закупка товаров, работ, услуг в сфере информационно-коммуникационных технологий</v>
          </cell>
          <cell r="F561" t="str">
            <v>001А1936</v>
          </cell>
          <cell r="G561" t="str">
            <v>096</v>
          </cell>
          <cell r="H561" t="str">
            <v>0401</v>
          </cell>
          <cell r="I561" t="str">
            <v>2330190019</v>
          </cell>
          <cell r="J561" t="str">
            <v>242</v>
          </cell>
          <cell r="K561">
            <v>736800</v>
          </cell>
          <cell r="L561">
            <v>0</v>
          </cell>
          <cell r="M561">
            <v>736800</v>
          </cell>
          <cell r="N561">
            <v>736800</v>
          </cell>
          <cell r="O561">
            <v>736800</v>
          </cell>
        </row>
        <row r="562">
          <cell r="A562" t="str">
            <v>001А1936</v>
          </cell>
          <cell r="B562" t="str">
            <v>01.01.2019</v>
          </cell>
          <cell r="C562" t="str">
            <v>5300</v>
          </cell>
          <cell r="D562" t="str">
            <v>УФК по Оренбургской области</v>
          </cell>
          <cell r="E562" t="str">
            <v>Прочая закупка товаров, работ и услуг</v>
          </cell>
          <cell r="F562" t="str">
            <v>001А1936</v>
          </cell>
          <cell r="G562" t="str">
            <v>096</v>
          </cell>
          <cell r="H562" t="str">
            <v>0401</v>
          </cell>
          <cell r="I562" t="str">
            <v>2330190019</v>
          </cell>
          <cell r="J562" t="str">
            <v>244</v>
          </cell>
          <cell r="K562">
            <v>7068598</v>
          </cell>
          <cell r="L562">
            <v>0</v>
          </cell>
          <cell r="M562">
            <v>7068598</v>
          </cell>
          <cell r="N562">
            <v>7068598</v>
          </cell>
          <cell r="O562">
            <v>7068598</v>
          </cell>
        </row>
        <row r="563">
          <cell r="A563" t="str">
            <v>001А1936</v>
          </cell>
          <cell r="B563" t="str">
            <v>01.01.2019</v>
          </cell>
          <cell r="C563" t="str">
            <v>5300</v>
          </cell>
          <cell r="D563" t="str">
            <v>УФК по Оренбургской области</v>
          </cell>
          <cell r="E563" t="str">
            <v>Уплата налога на имущество организаций и земельного налога</v>
          </cell>
          <cell r="F563" t="str">
            <v>001А1936</v>
          </cell>
          <cell r="G563" t="str">
            <v>096</v>
          </cell>
          <cell r="H563" t="str">
            <v>0401</v>
          </cell>
          <cell r="I563" t="str">
            <v>2330190019</v>
          </cell>
          <cell r="J563" t="str">
            <v>851</v>
          </cell>
          <cell r="K563">
            <v>3149</v>
          </cell>
          <cell r="L563">
            <v>0</v>
          </cell>
          <cell r="M563">
            <v>3149</v>
          </cell>
          <cell r="N563">
            <v>3128</v>
          </cell>
          <cell r="O563">
            <v>3128</v>
          </cell>
        </row>
        <row r="564">
          <cell r="A564" t="str">
            <v>001А1936</v>
          </cell>
          <cell r="B564" t="str">
            <v>01.01.2019</v>
          </cell>
          <cell r="C564" t="str">
            <v>5300</v>
          </cell>
          <cell r="D564" t="str">
            <v>УФК по Оренбургской области</v>
          </cell>
          <cell r="E564" t="str">
            <v>Уплата прочих налогов, сборов</v>
          </cell>
          <cell r="F564" t="str">
            <v>001А1936</v>
          </cell>
          <cell r="G564" t="str">
            <v>096</v>
          </cell>
          <cell r="H564" t="str">
            <v>0401</v>
          </cell>
          <cell r="I564" t="str">
            <v>2330190019</v>
          </cell>
          <cell r="J564" t="str">
            <v>852</v>
          </cell>
          <cell r="K564">
            <v>5900</v>
          </cell>
          <cell r="L564">
            <v>0</v>
          </cell>
          <cell r="M564">
            <v>5900</v>
          </cell>
          <cell r="N564">
            <v>5880</v>
          </cell>
          <cell r="O564">
            <v>5880</v>
          </cell>
        </row>
        <row r="565">
          <cell r="A565" t="str">
            <v>001А1936</v>
          </cell>
          <cell r="B565" t="str">
            <v>01.01.2019</v>
          </cell>
          <cell r="C565" t="str">
            <v>5300</v>
          </cell>
          <cell r="D565" t="str">
            <v>УФК по Оренбургской области</v>
          </cell>
          <cell r="E565" t="str">
            <v>Иные выплаты персоналу государственных (муниципальных) органов, за исключением фонда оплаты труда</v>
          </cell>
          <cell r="F565" t="str">
            <v>001А1936</v>
          </cell>
          <cell r="G565" t="str">
            <v>096</v>
          </cell>
          <cell r="H565" t="str">
            <v>0401</v>
          </cell>
          <cell r="I565" t="str">
            <v>2330193969</v>
          </cell>
          <cell r="J565" t="str">
            <v>122</v>
          </cell>
          <cell r="K565">
            <v>1683</v>
          </cell>
          <cell r="L565">
            <v>0</v>
          </cell>
          <cell r="M565">
            <v>1683</v>
          </cell>
          <cell r="N565">
            <v>1683</v>
          </cell>
          <cell r="O565">
            <v>1683</v>
          </cell>
        </row>
        <row r="566">
          <cell r="A566" t="str">
            <v>001А1936</v>
          </cell>
          <cell r="B566" t="str">
            <v>01.01.2019</v>
          </cell>
          <cell r="C566" t="str">
            <v>5300</v>
          </cell>
          <cell r="D566" t="str">
            <v>УФК по Оренбургской области</v>
          </cell>
          <cell r="E566" t="str">
            <v>Прочая закупка товаров, работ и услуг</v>
          </cell>
          <cell r="F566" t="str">
            <v>001А1936</v>
          </cell>
          <cell r="G566" t="str">
            <v>096</v>
          </cell>
          <cell r="H566" t="str">
            <v>0705</v>
          </cell>
          <cell r="I566" t="str">
            <v>2330190019</v>
          </cell>
          <cell r="J566" t="str">
            <v>244</v>
          </cell>
          <cell r="K566">
            <v>68560</v>
          </cell>
          <cell r="L566">
            <v>0</v>
          </cell>
          <cell r="M566">
            <v>68560</v>
          </cell>
          <cell r="N566">
            <v>68560</v>
          </cell>
          <cell r="O566">
            <v>68560</v>
          </cell>
        </row>
        <row r="567">
          <cell r="A567" t="str">
            <v>001А1936</v>
          </cell>
          <cell r="B567" t="str">
            <v>01.01.2019</v>
          </cell>
          <cell r="C567" t="str">
            <v>5300</v>
          </cell>
          <cell r="D567" t="str">
            <v>УФК по Оренбургской области</v>
          </cell>
          <cell r="E567" t="str">
            <v>Прочая закупка товаров, работ и услуг</v>
          </cell>
          <cell r="F567" t="str">
            <v>001А1936</v>
          </cell>
          <cell r="G567" t="str">
            <v>096</v>
          </cell>
          <cell r="H567" t="str">
            <v>0705</v>
          </cell>
          <cell r="I567" t="str">
            <v>2330192040</v>
          </cell>
          <cell r="J567" t="str">
            <v>244</v>
          </cell>
          <cell r="K567">
            <v>4838.3999999999996</v>
          </cell>
          <cell r="L567">
            <v>0</v>
          </cell>
          <cell r="M567">
            <v>4838.3999999999996</v>
          </cell>
          <cell r="N567">
            <v>4838.3999999999996</v>
          </cell>
          <cell r="O567">
            <v>4838.3999999999996</v>
          </cell>
        </row>
        <row r="568">
          <cell r="A568" t="str">
            <v>001А1883</v>
          </cell>
          <cell r="B568" t="str">
            <v>01.01.2019</v>
          </cell>
          <cell r="C568" t="str">
            <v>5400</v>
          </cell>
          <cell r="D568" t="str">
            <v>УФК по Орловской области</v>
          </cell>
          <cell r="E568" t="str">
            <v>Федеральная служба по надзору в сфере связи, информационных технологий и массовых коммуникаций</v>
          </cell>
          <cell r="F568" t="str">
            <v>001А1883</v>
          </cell>
          <cell r="G568" t="str">
            <v>096</v>
          </cell>
          <cell r="H568" t="str">
            <v/>
          </cell>
          <cell r="I568" t="str">
            <v/>
          </cell>
          <cell r="J568" t="str">
            <v/>
          </cell>
          <cell r="K568">
            <v>13097961.4</v>
          </cell>
          <cell r="L568">
            <v>0</v>
          </cell>
          <cell r="M568">
            <v>13097961.4</v>
          </cell>
          <cell r="N568">
            <v>13090431.02</v>
          </cell>
          <cell r="O568">
            <v>13090431.02</v>
          </cell>
        </row>
        <row r="569">
          <cell r="A569" t="str">
            <v>001А1883</v>
          </cell>
          <cell r="B569" t="str">
            <v>01.01.2019</v>
          </cell>
          <cell r="C569" t="str">
            <v>5400</v>
          </cell>
          <cell r="D569" t="str">
            <v>УФК по Орловской области</v>
          </cell>
          <cell r="E569" t="str">
            <v>Фонд оплаты труда государственных (муниципальных) органов</v>
          </cell>
          <cell r="F569" t="str">
            <v>001А1883</v>
          </cell>
          <cell r="G569" t="str">
            <v>096</v>
          </cell>
          <cell r="H569" t="str">
            <v>0401</v>
          </cell>
          <cell r="I569" t="str">
            <v>2330190012</v>
          </cell>
          <cell r="J569" t="str">
            <v>121</v>
          </cell>
          <cell r="K569">
            <v>6360348</v>
          </cell>
          <cell r="L569">
            <v>0</v>
          </cell>
          <cell r="M569">
            <v>6360348</v>
          </cell>
          <cell r="N569">
            <v>6360348</v>
          </cell>
          <cell r="O569">
            <v>6360348</v>
          </cell>
        </row>
        <row r="570">
          <cell r="A570" t="str">
            <v>001А1883</v>
          </cell>
          <cell r="B570" t="str">
            <v>01.01.2019</v>
          </cell>
          <cell r="C570" t="str">
            <v>5400</v>
          </cell>
          <cell r="D570" t="str">
            <v>УФК по Орловской области</v>
          </cell>
          <cell r="E57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70" t="str">
            <v>001А1883</v>
          </cell>
          <cell r="G570" t="str">
            <v>096</v>
          </cell>
          <cell r="H570" t="str">
            <v>0401</v>
          </cell>
          <cell r="I570" t="str">
            <v>2330190012</v>
          </cell>
          <cell r="J570" t="str">
            <v>129</v>
          </cell>
          <cell r="K570">
            <v>1885307</v>
          </cell>
          <cell r="L570">
            <v>0</v>
          </cell>
          <cell r="M570">
            <v>1885307</v>
          </cell>
          <cell r="N570">
            <v>1885222.35</v>
          </cell>
          <cell r="O570">
            <v>1885222.35</v>
          </cell>
        </row>
        <row r="571">
          <cell r="A571" t="str">
            <v>001А1883</v>
          </cell>
          <cell r="B571" t="str">
            <v>01.01.2019</v>
          </cell>
          <cell r="C571" t="str">
            <v>5400</v>
          </cell>
          <cell r="D571" t="str">
            <v>УФК по Орловской области</v>
          </cell>
          <cell r="E571" t="str">
            <v>Иные выплаты персоналу государственных (муниципальных) органов, за исключением фонда оплаты труда</v>
          </cell>
          <cell r="F571" t="str">
            <v>001А1883</v>
          </cell>
          <cell r="G571" t="str">
            <v>096</v>
          </cell>
          <cell r="H571" t="str">
            <v>0401</v>
          </cell>
          <cell r="I571" t="str">
            <v>2330190019</v>
          </cell>
          <cell r="J571" t="str">
            <v>122</v>
          </cell>
          <cell r="K571">
            <v>174050</v>
          </cell>
          <cell r="L571">
            <v>0</v>
          </cell>
          <cell r="M571">
            <v>174050</v>
          </cell>
          <cell r="N571">
            <v>167962.9</v>
          </cell>
          <cell r="O571">
            <v>167962.9</v>
          </cell>
        </row>
        <row r="572">
          <cell r="A572" t="str">
            <v>001А1883</v>
          </cell>
          <cell r="B572" t="str">
            <v>01.01.2019</v>
          </cell>
          <cell r="C572" t="str">
            <v>5400</v>
          </cell>
          <cell r="D572" t="str">
            <v>УФК по Орловской области</v>
          </cell>
          <cell r="E572" t="str">
            <v>Закупка товаров, работ, услуг в сфере информационно-коммуникационных технологий</v>
          </cell>
          <cell r="F572" t="str">
            <v>001А1883</v>
          </cell>
          <cell r="G572" t="str">
            <v>096</v>
          </cell>
          <cell r="H572" t="str">
            <v>0401</v>
          </cell>
          <cell r="I572" t="str">
            <v>2330190019</v>
          </cell>
          <cell r="J572" t="str">
            <v>242</v>
          </cell>
          <cell r="K572">
            <v>421700</v>
          </cell>
          <cell r="L572">
            <v>0</v>
          </cell>
          <cell r="M572">
            <v>421700</v>
          </cell>
          <cell r="N572">
            <v>421376.37</v>
          </cell>
          <cell r="O572">
            <v>421376.37</v>
          </cell>
        </row>
        <row r="573">
          <cell r="A573" t="str">
            <v>001А1883</v>
          </cell>
          <cell r="B573" t="str">
            <v>01.01.2019</v>
          </cell>
          <cell r="C573" t="str">
            <v>5400</v>
          </cell>
          <cell r="D573" t="str">
            <v>УФК по Орловской области</v>
          </cell>
          <cell r="E573" t="str">
            <v>Прочая закупка товаров, работ и услуг</v>
          </cell>
          <cell r="F573" t="str">
            <v>001А1883</v>
          </cell>
          <cell r="G573" t="str">
            <v>096</v>
          </cell>
          <cell r="H573" t="str">
            <v>0401</v>
          </cell>
          <cell r="I573" t="str">
            <v>2330190019</v>
          </cell>
          <cell r="J573" t="str">
            <v>244</v>
          </cell>
          <cell r="K573">
            <v>4191838</v>
          </cell>
          <cell r="L573">
            <v>0</v>
          </cell>
          <cell r="M573">
            <v>4191838</v>
          </cell>
          <cell r="N573">
            <v>4191829</v>
          </cell>
          <cell r="O573">
            <v>4191829</v>
          </cell>
        </row>
        <row r="574">
          <cell r="A574" t="str">
            <v>001А1883</v>
          </cell>
          <cell r="B574" t="str">
            <v>01.01.2019</v>
          </cell>
          <cell r="C574" t="str">
            <v>5400</v>
          </cell>
          <cell r="D574" t="str">
            <v>УФК по Орловской области</v>
          </cell>
          <cell r="E574" t="str">
            <v>Уплата налога на имущество организаций и земельного налога</v>
          </cell>
          <cell r="F574" t="str">
            <v>001А1883</v>
          </cell>
          <cell r="G574" t="str">
            <v>096</v>
          </cell>
          <cell r="H574" t="str">
            <v>0401</v>
          </cell>
          <cell r="I574" t="str">
            <v>2330190019</v>
          </cell>
          <cell r="J574" t="str">
            <v>851</v>
          </cell>
          <cell r="K574">
            <v>660</v>
          </cell>
          <cell r="L574">
            <v>0</v>
          </cell>
          <cell r="M574">
            <v>660</v>
          </cell>
          <cell r="N574">
            <v>0</v>
          </cell>
          <cell r="O574">
            <v>0</v>
          </cell>
        </row>
        <row r="575">
          <cell r="A575" t="str">
            <v>001А1883</v>
          </cell>
          <cell r="B575" t="str">
            <v>01.01.2019</v>
          </cell>
          <cell r="C575" t="str">
            <v>5400</v>
          </cell>
          <cell r="D575" t="str">
            <v>УФК по Орловской области</v>
          </cell>
          <cell r="E575" t="str">
            <v>Уплата прочих налогов, сборов</v>
          </cell>
          <cell r="F575" t="str">
            <v>001А1883</v>
          </cell>
          <cell r="G575" t="str">
            <v>096</v>
          </cell>
          <cell r="H575" t="str">
            <v>0401</v>
          </cell>
          <cell r="I575" t="str">
            <v>2330190019</v>
          </cell>
          <cell r="J575" t="str">
            <v>852</v>
          </cell>
          <cell r="K575">
            <v>10000</v>
          </cell>
          <cell r="L575">
            <v>0</v>
          </cell>
          <cell r="M575">
            <v>10000</v>
          </cell>
          <cell r="N575">
            <v>9934</v>
          </cell>
          <cell r="O575">
            <v>9934</v>
          </cell>
        </row>
        <row r="576">
          <cell r="A576" t="str">
            <v>001А1883</v>
          </cell>
          <cell r="B576" t="str">
            <v>01.01.2019</v>
          </cell>
          <cell r="C576" t="str">
            <v>5400</v>
          </cell>
          <cell r="D576" t="str">
            <v>УФК по Орловской области</v>
          </cell>
          <cell r="E576" t="str">
            <v>Иные выплаты персоналу государственных (муниципальных) органов, за исключением фонда оплаты труда</v>
          </cell>
          <cell r="F576" t="str">
            <v>001А1883</v>
          </cell>
          <cell r="G576" t="str">
            <v>096</v>
          </cell>
          <cell r="H576" t="str">
            <v>0401</v>
          </cell>
          <cell r="I576" t="str">
            <v>2330193969</v>
          </cell>
          <cell r="J576" t="str">
            <v>122</v>
          </cell>
          <cell r="K576">
            <v>1200</v>
          </cell>
          <cell r="L576">
            <v>0</v>
          </cell>
          <cell r="M576">
            <v>1200</v>
          </cell>
          <cell r="N576">
            <v>900</v>
          </cell>
          <cell r="O576">
            <v>900</v>
          </cell>
        </row>
        <row r="577">
          <cell r="A577" t="str">
            <v>001А1883</v>
          </cell>
          <cell r="B577" t="str">
            <v>01.01.2019</v>
          </cell>
          <cell r="C577" t="str">
            <v>5400</v>
          </cell>
          <cell r="D577" t="str">
            <v>УФК по Орловской области</v>
          </cell>
          <cell r="E577" t="str">
            <v>Прочая закупка товаров, работ и услуг</v>
          </cell>
          <cell r="F577" t="str">
            <v>001А1883</v>
          </cell>
          <cell r="G577" t="str">
            <v>096</v>
          </cell>
          <cell r="H577" t="str">
            <v>0705</v>
          </cell>
          <cell r="I577" t="str">
            <v>2330190019</v>
          </cell>
          <cell r="J577" t="str">
            <v>244</v>
          </cell>
          <cell r="K577">
            <v>48020</v>
          </cell>
          <cell r="L577">
            <v>0</v>
          </cell>
          <cell r="M577">
            <v>48020</v>
          </cell>
          <cell r="N577">
            <v>48020</v>
          </cell>
          <cell r="O577">
            <v>48020</v>
          </cell>
        </row>
        <row r="578">
          <cell r="A578" t="str">
            <v>001А1883</v>
          </cell>
          <cell r="B578" t="str">
            <v>01.01.2019</v>
          </cell>
          <cell r="C578" t="str">
            <v>5400</v>
          </cell>
          <cell r="D578" t="str">
            <v>УФК по Орловской области</v>
          </cell>
          <cell r="E578" t="str">
            <v>Прочая закупка товаров, работ и услуг</v>
          </cell>
          <cell r="F578" t="str">
            <v>001А1883</v>
          </cell>
          <cell r="G578" t="str">
            <v>096</v>
          </cell>
          <cell r="H578" t="str">
            <v>0705</v>
          </cell>
          <cell r="I578" t="str">
            <v>2330192040</v>
          </cell>
          <cell r="J578" t="str">
            <v>244</v>
          </cell>
          <cell r="K578">
            <v>4838.3999999999996</v>
          </cell>
          <cell r="L578">
            <v>0</v>
          </cell>
          <cell r="M578">
            <v>4838.3999999999996</v>
          </cell>
          <cell r="N578">
            <v>4838.3999999999996</v>
          </cell>
          <cell r="O578">
            <v>4838.3999999999996</v>
          </cell>
        </row>
        <row r="579">
          <cell r="A579" t="str">
            <v>001А1937</v>
          </cell>
          <cell r="B579" t="str">
            <v>01.01.2019</v>
          </cell>
          <cell r="C579" t="str">
            <v>5500</v>
          </cell>
          <cell r="D579" t="str">
            <v>УФК по Пензенской области</v>
          </cell>
          <cell r="E579" t="str">
            <v>Федеральная служба по надзору в сфере связи, информационных технологий и массовых коммуникаций</v>
          </cell>
          <cell r="F579" t="str">
            <v>001А1937</v>
          </cell>
          <cell r="G579" t="str">
            <v>096</v>
          </cell>
          <cell r="H579" t="str">
            <v/>
          </cell>
          <cell r="I579" t="str">
            <v/>
          </cell>
          <cell r="J579" t="str">
            <v/>
          </cell>
          <cell r="K579">
            <v>18946476.399999999</v>
          </cell>
          <cell r="L579">
            <v>0</v>
          </cell>
          <cell r="M579">
            <v>18946476.399999999</v>
          </cell>
          <cell r="N579">
            <v>18743063.899999999</v>
          </cell>
          <cell r="O579">
            <v>18743063.899999999</v>
          </cell>
        </row>
        <row r="580">
          <cell r="A580" t="str">
            <v>001А1937</v>
          </cell>
          <cell r="B580" t="str">
            <v>01.01.2019</v>
          </cell>
          <cell r="C580" t="str">
            <v>5500</v>
          </cell>
          <cell r="D580" t="str">
            <v>УФК по Пензенской области</v>
          </cell>
          <cell r="E580" t="str">
            <v>Фонд оплаты труда государственных (муниципальных) органов</v>
          </cell>
          <cell r="F580" t="str">
            <v>001А1937</v>
          </cell>
          <cell r="G580" t="str">
            <v>096</v>
          </cell>
          <cell r="H580" t="str">
            <v>0401</v>
          </cell>
          <cell r="I580" t="str">
            <v>2330190012</v>
          </cell>
          <cell r="J580" t="str">
            <v>121</v>
          </cell>
          <cell r="K580">
            <v>8873996</v>
          </cell>
          <cell r="L580">
            <v>0</v>
          </cell>
          <cell r="M580">
            <v>8873996</v>
          </cell>
          <cell r="N580">
            <v>8873996</v>
          </cell>
          <cell r="O580">
            <v>8873996</v>
          </cell>
        </row>
        <row r="581">
          <cell r="A581" t="str">
            <v>001А1937</v>
          </cell>
          <cell r="B581" t="str">
            <v>01.01.2019</v>
          </cell>
          <cell r="C581" t="str">
            <v>5500</v>
          </cell>
          <cell r="D581" t="str">
            <v>УФК по Пензенской области</v>
          </cell>
          <cell r="E5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81" t="str">
            <v>001А1937</v>
          </cell>
          <cell r="G581" t="str">
            <v>096</v>
          </cell>
          <cell r="H581" t="str">
            <v>0401</v>
          </cell>
          <cell r="I581" t="str">
            <v>2330190012</v>
          </cell>
          <cell r="J581" t="str">
            <v>129</v>
          </cell>
          <cell r="K581">
            <v>2637713</v>
          </cell>
          <cell r="L581">
            <v>0</v>
          </cell>
          <cell r="M581">
            <v>2637713</v>
          </cell>
          <cell r="N581">
            <v>2637710.56</v>
          </cell>
          <cell r="O581">
            <v>2637710.56</v>
          </cell>
        </row>
        <row r="582">
          <cell r="A582" t="str">
            <v>001А1937</v>
          </cell>
          <cell r="B582" t="str">
            <v>01.01.2019</v>
          </cell>
          <cell r="C582" t="str">
            <v>5500</v>
          </cell>
          <cell r="D582" t="str">
            <v>УФК по Пензенской области</v>
          </cell>
          <cell r="E582" t="str">
            <v>Иные выплаты персоналу государственных (муниципальных) органов, за исключением фонда оплаты труда</v>
          </cell>
          <cell r="F582" t="str">
            <v>001А1937</v>
          </cell>
          <cell r="G582" t="str">
            <v>096</v>
          </cell>
          <cell r="H582" t="str">
            <v>0401</v>
          </cell>
          <cell r="I582" t="str">
            <v>2330190019</v>
          </cell>
          <cell r="J582" t="str">
            <v>122</v>
          </cell>
          <cell r="K582">
            <v>192900</v>
          </cell>
          <cell r="L582">
            <v>0</v>
          </cell>
          <cell r="M582">
            <v>192900</v>
          </cell>
          <cell r="N582">
            <v>192849.09</v>
          </cell>
          <cell r="O582">
            <v>192849.09</v>
          </cell>
        </row>
        <row r="583">
          <cell r="A583" t="str">
            <v>001А1937</v>
          </cell>
          <cell r="B583" t="str">
            <v>01.01.2019</v>
          </cell>
          <cell r="C583" t="str">
            <v>5500</v>
          </cell>
          <cell r="D583" t="str">
            <v>УФК по Пензенской области</v>
          </cell>
          <cell r="E583" t="str">
            <v>Закупка товаров, работ, услуг в сфере информационно-коммуникационных технологий</v>
          </cell>
          <cell r="F583" t="str">
            <v>001А1937</v>
          </cell>
          <cell r="G583" t="str">
            <v>096</v>
          </cell>
          <cell r="H583" t="str">
            <v>0401</v>
          </cell>
          <cell r="I583" t="str">
            <v>2330190019</v>
          </cell>
          <cell r="J583" t="str">
            <v>242</v>
          </cell>
          <cell r="K583">
            <v>929800</v>
          </cell>
          <cell r="L583">
            <v>0</v>
          </cell>
          <cell r="M583">
            <v>929800</v>
          </cell>
          <cell r="N583">
            <v>728295.18</v>
          </cell>
          <cell r="O583">
            <v>728295.18</v>
          </cell>
        </row>
        <row r="584">
          <cell r="A584" t="str">
            <v>001А1937</v>
          </cell>
          <cell r="B584" t="str">
            <v>01.01.2019</v>
          </cell>
          <cell r="C584" t="str">
            <v>5500</v>
          </cell>
          <cell r="D584" t="str">
            <v>УФК по Пензенской области</v>
          </cell>
          <cell r="E584" t="str">
            <v>Прочая закупка товаров, работ и услуг</v>
          </cell>
          <cell r="F584" t="str">
            <v>001А1937</v>
          </cell>
          <cell r="G584" t="str">
            <v>096</v>
          </cell>
          <cell r="H584" t="str">
            <v>0401</v>
          </cell>
          <cell r="I584" t="str">
            <v>2330190019</v>
          </cell>
          <cell r="J584" t="str">
            <v>244</v>
          </cell>
          <cell r="K584">
            <v>6215129</v>
          </cell>
          <cell r="L584">
            <v>0</v>
          </cell>
          <cell r="M584">
            <v>6215129</v>
          </cell>
          <cell r="N584">
            <v>6215129</v>
          </cell>
          <cell r="O584">
            <v>6215129</v>
          </cell>
        </row>
        <row r="585">
          <cell r="A585" t="str">
            <v>001А1937</v>
          </cell>
          <cell r="B585" t="str">
            <v>01.01.2019</v>
          </cell>
          <cell r="C585" t="str">
            <v>5500</v>
          </cell>
          <cell r="D585" t="str">
            <v>УФК по Пензенской области</v>
          </cell>
          <cell r="E585" t="str">
            <v>Уплата налога на имущество организаций и земельного налога</v>
          </cell>
          <cell r="F585" t="str">
            <v>001А1937</v>
          </cell>
          <cell r="G585" t="str">
            <v>096</v>
          </cell>
          <cell r="H585" t="str">
            <v>0401</v>
          </cell>
          <cell r="I585" t="str">
            <v>2330190019</v>
          </cell>
          <cell r="J585" t="str">
            <v>851</v>
          </cell>
          <cell r="K585">
            <v>11200</v>
          </cell>
          <cell r="L585">
            <v>0</v>
          </cell>
          <cell r="M585">
            <v>11200</v>
          </cell>
          <cell r="N585">
            <v>11176</v>
          </cell>
          <cell r="O585">
            <v>11176</v>
          </cell>
        </row>
        <row r="586">
          <cell r="A586" t="str">
            <v>001А1937</v>
          </cell>
          <cell r="B586" t="str">
            <v>01.01.2019</v>
          </cell>
          <cell r="C586" t="str">
            <v>5500</v>
          </cell>
          <cell r="D586" t="str">
            <v>УФК по Пензенской области</v>
          </cell>
          <cell r="E586" t="str">
            <v>Уплата прочих налогов, сборов</v>
          </cell>
          <cell r="F586" t="str">
            <v>001А1937</v>
          </cell>
          <cell r="G586" t="str">
            <v>096</v>
          </cell>
          <cell r="H586" t="str">
            <v>0401</v>
          </cell>
          <cell r="I586" t="str">
            <v>2330190019</v>
          </cell>
          <cell r="J586" t="str">
            <v>852</v>
          </cell>
          <cell r="K586">
            <v>10600</v>
          </cell>
          <cell r="L586">
            <v>0</v>
          </cell>
          <cell r="M586">
            <v>10600</v>
          </cell>
          <cell r="N586">
            <v>10560</v>
          </cell>
          <cell r="O586">
            <v>10560</v>
          </cell>
        </row>
        <row r="587">
          <cell r="A587" t="str">
            <v>001А1937</v>
          </cell>
          <cell r="B587" t="str">
            <v>01.01.2019</v>
          </cell>
          <cell r="C587" t="str">
            <v>5500</v>
          </cell>
          <cell r="D587" t="str">
            <v>УФК по Пензенской области</v>
          </cell>
          <cell r="E587" t="str">
            <v>Уплата иных платежей</v>
          </cell>
          <cell r="F587" t="str">
            <v>001А1937</v>
          </cell>
          <cell r="G587" t="str">
            <v>096</v>
          </cell>
          <cell r="H587" t="str">
            <v>0401</v>
          </cell>
          <cell r="I587" t="str">
            <v>2330190019</v>
          </cell>
          <cell r="J587" t="str">
            <v>853</v>
          </cell>
          <cell r="K587">
            <v>1790</v>
          </cell>
          <cell r="L587">
            <v>0</v>
          </cell>
          <cell r="M587">
            <v>1790</v>
          </cell>
          <cell r="N587">
            <v>0</v>
          </cell>
          <cell r="O587">
            <v>0</v>
          </cell>
        </row>
        <row r="588">
          <cell r="A588" t="str">
            <v>001А1937</v>
          </cell>
          <cell r="B588" t="str">
            <v>01.01.2019</v>
          </cell>
          <cell r="C588" t="str">
            <v>5500</v>
          </cell>
          <cell r="D588" t="str">
            <v>УФК по Пензенской области</v>
          </cell>
          <cell r="E588" t="str">
            <v>Иные выплаты персоналу государственных (муниципальных) органов, за исключением фонда оплаты труда</v>
          </cell>
          <cell r="F588" t="str">
            <v>001А1937</v>
          </cell>
          <cell r="G588" t="str">
            <v>096</v>
          </cell>
          <cell r="H588" t="str">
            <v>0401</v>
          </cell>
          <cell r="I588" t="str">
            <v>2330193969</v>
          </cell>
          <cell r="J588" t="str">
            <v>122</v>
          </cell>
          <cell r="K588">
            <v>2110</v>
          </cell>
          <cell r="L588">
            <v>0</v>
          </cell>
          <cell r="M588">
            <v>2110</v>
          </cell>
          <cell r="N588">
            <v>2109.67</v>
          </cell>
          <cell r="O588">
            <v>2109.67</v>
          </cell>
        </row>
        <row r="589">
          <cell r="A589" t="str">
            <v>001А1937</v>
          </cell>
          <cell r="B589" t="str">
            <v>01.01.2019</v>
          </cell>
          <cell r="C589" t="str">
            <v>5500</v>
          </cell>
          <cell r="D589" t="str">
            <v>УФК по Пензенской области</v>
          </cell>
          <cell r="E589" t="str">
            <v>Прочая закупка товаров, работ и услуг</v>
          </cell>
          <cell r="F589" t="str">
            <v>001А1937</v>
          </cell>
          <cell r="G589" t="str">
            <v>096</v>
          </cell>
          <cell r="H589" t="str">
            <v>0705</v>
          </cell>
          <cell r="I589" t="str">
            <v>2330190019</v>
          </cell>
          <cell r="J589" t="str">
            <v>244</v>
          </cell>
          <cell r="K589">
            <v>66400</v>
          </cell>
          <cell r="L589">
            <v>0</v>
          </cell>
          <cell r="M589">
            <v>66400</v>
          </cell>
          <cell r="N589">
            <v>66400</v>
          </cell>
          <cell r="O589">
            <v>66400</v>
          </cell>
        </row>
        <row r="590">
          <cell r="A590" t="str">
            <v>001А1937</v>
          </cell>
          <cell r="B590" t="str">
            <v>01.01.2019</v>
          </cell>
          <cell r="C590" t="str">
            <v>5500</v>
          </cell>
          <cell r="D590" t="str">
            <v>УФК по Пензенской области</v>
          </cell>
          <cell r="E590" t="str">
            <v>Прочая закупка товаров, работ и услуг</v>
          </cell>
          <cell r="F590" t="str">
            <v>001А1937</v>
          </cell>
          <cell r="G590" t="str">
            <v>096</v>
          </cell>
          <cell r="H590" t="str">
            <v>0705</v>
          </cell>
          <cell r="I590" t="str">
            <v>2330192040</v>
          </cell>
          <cell r="J590" t="str">
            <v>244</v>
          </cell>
          <cell r="K590">
            <v>4838.3999999999996</v>
          </cell>
          <cell r="L590">
            <v>0</v>
          </cell>
          <cell r="M590">
            <v>4838.3999999999996</v>
          </cell>
          <cell r="N590">
            <v>4838.3999999999996</v>
          </cell>
          <cell r="O590">
            <v>4838.3999999999996</v>
          </cell>
        </row>
        <row r="591">
          <cell r="A591" t="str">
            <v>001А1938</v>
          </cell>
          <cell r="B591" t="str">
            <v>01.01.2019</v>
          </cell>
          <cell r="C591" t="str">
            <v>5600</v>
          </cell>
          <cell r="D591" t="str">
            <v>УФК по Пермскому краю</v>
          </cell>
          <cell r="E591" t="str">
            <v>Федеральная служба по надзору в сфере связи, информационных технологий и массовых коммуникаций</v>
          </cell>
          <cell r="F591" t="str">
            <v>001А1938</v>
          </cell>
          <cell r="G591" t="str">
            <v>096</v>
          </cell>
          <cell r="H591" t="str">
            <v/>
          </cell>
          <cell r="I591" t="str">
            <v/>
          </cell>
          <cell r="J591" t="str">
            <v/>
          </cell>
          <cell r="K591">
            <v>37443938.25</v>
          </cell>
          <cell r="L591">
            <v>0</v>
          </cell>
          <cell r="M591">
            <v>37443938.25</v>
          </cell>
          <cell r="N591">
            <v>37441517.25</v>
          </cell>
          <cell r="O591">
            <v>37441517.25</v>
          </cell>
        </row>
        <row r="592">
          <cell r="A592" t="str">
            <v>001А1938</v>
          </cell>
          <cell r="B592" t="str">
            <v>01.01.2019</v>
          </cell>
          <cell r="C592" t="str">
            <v>5600</v>
          </cell>
          <cell r="D592" t="str">
            <v>УФК по Пермскому краю</v>
          </cell>
          <cell r="E592" t="str">
            <v>Фонд оплаты труда государственных (муниципальных) органов</v>
          </cell>
          <cell r="F592" t="str">
            <v>001А1938</v>
          </cell>
          <cell r="G592" t="str">
            <v>096</v>
          </cell>
          <cell r="H592" t="str">
            <v>0401</v>
          </cell>
          <cell r="I592" t="str">
            <v>2330190012</v>
          </cell>
          <cell r="J592" t="str">
            <v>121</v>
          </cell>
          <cell r="K592">
            <v>24127400</v>
          </cell>
          <cell r="L592">
            <v>0</v>
          </cell>
          <cell r="M592">
            <v>24127400</v>
          </cell>
          <cell r="N592">
            <v>24127400</v>
          </cell>
          <cell r="O592">
            <v>24127400</v>
          </cell>
        </row>
        <row r="593">
          <cell r="A593" t="str">
            <v>001А1938</v>
          </cell>
          <cell r="B593" t="str">
            <v>01.01.2019</v>
          </cell>
          <cell r="C593" t="str">
            <v>5600</v>
          </cell>
          <cell r="D593" t="str">
            <v>УФК по Пермскому краю</v>
          </cell>
          <cell r="E5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93" t="str">
            <v>001А1938</v>
          </cell>
          <cell r="G593" t="str">
            <v>096</v>
          </cell>
          <cell r="H593" t="str">
            <v>0401</v>
          </cell>
          <cell r="I593" t="str">
            <v>2330190012</v>
          </cell>
          <cell r="J593" t="str">
            <v>129</v>
          </cell>
          <cell r="K593">
            <v>7174990</v>
          </cell>
          <cell r="L593">
            <v>0</v>
          </cell>
          <cell r="M593">
            <v>7174990</v>
          </cell>
          <cell r="N593">
            <v>7174990</v>
          </cell>
          <cell r="O593">
            <v>7174990</v>
          </cell>
        </row>
        <row r="594">
          <cell r="A594" t="str">
            <v>001А1938</v>
          </cell>
          <cell r="B594" t="str">
            <v>01.01.2019</v>
          </cell>
          <cell r="C594" t="str">
            <v>5600</v>
          </cell>
          <cell r="D594" t="str">
            <v>УФК по Пермскому краю</v>
          </cell>
          <cell r="E594" t="str">
            <v>Иные выплаты персоналу государственных (муниципальных) органов, за исключением фонда оплаты труда</v>
          </cell>
          <cell r="F594" t="str">
            <v>001А1938</v>
          </cell>
          <cell r="G594" t="str">
            <v>096</v>
          </cell>
          <cell r="H594" t="str">
            <v>0401</v>
          </cell>
          <cell r="I594" t="str">
            <v>2330190019</v>
          </cell>
          <cell r="J594" t="str">
            <v>122</v>
          </cell>
          <cell r="K594">
            <v>823550</v>
          </cell>
          <cell r="L594">
            <v>0</v>
          </cell>
          <cell r="M594">
            <v>823550</v>
          </cell>
          <cell r="N594">
            <v>823550</v>
          </cell>
          <cell r="O594">
            <v>823550</v>
          </cell>
        </row>
        <row r="595">
          <cell r="A595" t="str">
            <v>001А1938</v>
          </cell>
          <cell r="B595" t="str">
            <v>01.01.2019</v>
          </cell>
          <cell r="C595" t="str">
            <v>5600</v>
          </cell>
          <cell r="D595" t="str">
            <v>УФК по Пермскому краю</v>
          </cell>
          <cell r="E595" t="str">
            <v>Закупка товаров, работ, услуг в сфере информационно-коммуникационных технологий</v>
          </cell>
          <cell r="F595" t="str">
            <v>001А1938</v>
          </cell>
          <cell r="G595" t="str">
            <v>096</v>
          </cell>
          <cell r="H595" t="str">
            <v>0401</v>
          </cell>
          <cell r="I595" t="str">
            <v>2330190019</v>
          </cell>
          <cell r="J595" t="str">
            <v>242</v>
          </cell>
          <cell r="K595">
            <v>1190899.8500000001</v>
          </cell>
          <cell r="L595">
            <v>0</v>
          </cell>
          <cell r="M595">
            <v>1190899.8500000001</v>
          </cell>
          <cell r="N595">
            <v>1190845.8500000001</v>
          </cell>
          <cell r="O595">
            <v>1190845.8500000001</v>
          </cell>
        </row>
        <row r="596">
          <cell r="A596" t="str">
            <v>001А1938</v>
          </cell>
          <cell r="B596" t="str">
            <v>01.01.2019</v>
          </cell>
          <cell r="C596" t="str">
            <v>5600</v>
          </cell>
          <cell r="D596" t="str">
            <v>УФК по Пермскому краю</v>
          </cell>
          <cell r="E596" t="str">
            <v>Прочая закупка товаров, работ и услуг</v>
          </cell>
          <cell r="F596" t="str">
            <v>001А1938</v>
          </cell>
          <cell r="G596" t="str">
            <v>096</v>
          </cell>
          <cell r="H596" t="str">
            <v>0401</v>
          </cell>
          <cell r="I596" t="str">
            <v>2330190019</v>
          </cell>
          <cell r="J596" t="str">
            <v>244</v>
          </cell>
          <cell r="K596">
            <v>3463248</v>
          </cell>
          <cell r="L596">
            <v>0</v>
          </cell>
          <cell r="M596">
            <v>3463248</v>
          </cell>
          <cell r="N596">
            <v>3461592.67</v>
          </cell>
          <cell r="O596">
            <v>3461592.67</v>
          </cell>
        </row>
        <row r="597">
          <cell r="A597" t="str">
            <v>001А1938</v>
          </cell>
          <cell r="B597" t="str">
            <v>01.01.2019</v>
          </cell>
          <cell r="C597" t="str">
            <v>5600</v>
          </cell>
          <cell r="D597" t="str">
            <v>УФК по Пермскому краю</v>
          </cell>
          <cell r="E597" t="str">
            <v>Уплата налога на имущество организаций и земельного налога</v>
          </cell>
          <cell r="F597" t="str">
            <v>001А1938</v>
          </cell>
          <cell r="G597" t="str">
            <v>096</v>
          </cell>
          <cell r="H597" t="str">
            <v>0401</v>
          </cell>
          <cell r="I597" t="str">
            <v>2330190019</v>
          </cell>
          <cell r="J597" t="str">
            <v>851</v>
          </cell>
          <cell r="K597">
            <v>572536</v>
          </cell>
          <cell r="L597">
            <v>0</v>
          </cell>
          <cell r="M597">
            <v>572536</v>
          </cell>
          <cell r="N597">
            <v>572536</v>
          </cell>
          <cell r="O597">
            <v>572536</v>
          </cell>
        </row>
        <row r="598">
          <cell r="A598" t="str">
            <v>001А1938</v>
          </cell>
          <cell r="B598" t="str">
            <v>01.01.2019</v>
          </cell>
          <cell r="C598" t="str">
            <v>5600</v>
          </cell>
          <cell r="D598" t="str">
            <v>УФК по Пермскому краю</v>
          </cell>
          <cell r="E598" t="str">
            <v>Уплата прочих налогов, сборов</v>
          </cell>
          <cell r="F598" t="str">
            <v>001А1938</v>
          </cell>
          <cell r="G598" t="str">
            <v>096</v>
          </cell>
          <cell r="H598" t="str">
            <v>0401</v>
          </cell>
          <cell r="I598" t="str">
            <v>2330190019</v>
          </cell>
          <cell r="J598" t="str">
            <v>852</v>
          </cell>
          <cell r="K598">
            <v>12000</v>
          </cell>
          <cell r="L598">
            <v>0</v>
          </cell>
          <cell r="M598">
            <v>12000</v>
          </cell>
          <cell r="N598">
            <v>12000</v>
          </cell>
          <cell r="O598">
            <v>12000</v>
          </cell>
        </row>
        <row r="599">
          <cell r="A599" t="str">
            <v>001А1938</v>
          </cell>
          <cell r="B599" t="str">
            <v>01.01.2019</v>
          </cell>
          <cell r="C599" t="str">
            <v>5600</v>
          </cell>
          <cell r="D599" t="str">
            <v>УФК по Пермскому краю</v>
          </cell>
          <cell r="E599" t="str">
            <v>Иные выплаты персоналу государственных (муниципальных) органов, за исключением фонда оплаты труда</v>
          </cell>
          <cell r="F599" t="str">
            <v>001А1938</v>
          </cell>
          <cell r="G599" t="str">
            <v>096</v>
          </cell>
          <cell r="H599" t="str">
            <v>0401</v>
          </cell>
          <cell r="I599" t="str">
            <v>2330193969</v>
          </cell>
          <cell r="J599" t="str">
            <v>122</v>
          </cell>
          <cell r="K599">
            <v>1900</v>
          </cell>
          <cell r="L599">
            <v>0</v>
          </cell>
          <cell r="M599">
            <v>1900</v>
          </cell>
          <cell r="N599">
            <v>1188.33</v>
          </cell>
          <cell r="O599">
            <v>1188.33</v>
          </cell>
        </row>
        <row r="600">
          <cell r="A600" t="str">
            <v>001А1938</v>
          </cell>
          <cell r="B600" t="str">
            <v>01.01.2019</v>
          </cell>
          <cell r="C600" t="str">
            <v>5600</v>
          </cell>
          <cell r="D600" t="str">
            <v>УФК по Пермскому краю</v>
          </cell>
          <cell r="E600" t="str">
            <v>Прочая закупка товаров, работ и услуг</v>
          </cell>
          <cell r="F600" t="str">
            <v>001А1938</v>
          </cell>
          <cell r="G600" t="str">
            <v>096</v>
          </cell>
          <cell r="H600" t="str">
            <v>0705</v>
          </cell>
          <cell r="I600" t="str">
            <v>2330190019</v>
          </cell>
          <cell r="J600" t="str">
            <v>244</v>
          </cell>
          <cell r="K600">
            <v>77414.399999999994</v>
          </cell>
          <cell r="L600">
            <v>0</v>
          </cell>
          <cell r="M600">
            <v>77414.399999999994</v>
          </cell>
          <cell r="N600">
            <v>77414.399999999994</v>
          </cell>
          <cell r="O600">
            <v>77414.399999999994</v>
          </cell>
        </row>
        <row r="601">
          <cell r="A601" t="str">
            <v>001А1939</v>
          </cell>
          <cell r="B601" t="str">
            <v>01.01.2019</v>
          </cell>
          <cell r="C601" t="str">
            <v>5700</v>
          </cell>
          <cell r="D601" t="str">
            <v>УФК по Псковской области</v>
          </cell>
          <cell r="E601" t="str">
            <v>Федеральная служба по надзору в сфере связи, информационных технологий и массовых коммуникаций</v>
          </cell>
          <cell r="F601" t="str">
            <v>001А1939</v>
          </cell>
          <cell r="G601" t="str">
            <v>096</v>
          </cell>
          <cell r="H601" t="str">
            <v/>
          </cell>
          <cell r="I601" t="str">
            <v/>
          </cell>
          <cell r="J601" t="str">
            <v/>
          </cell>
          <cell r="K601">
            <v>16356629.699999999</v>
          </cell>
          <cell r="L601">
            <v>0</v>
          </cell>
          <cell r="M601">
            <v>16356629.699999999</v>
          </cell>
          <cell r="N601">
            <v>16356184.539999999</v>
          </cell>
          <cell r="O601">
            <v>16356184.539999999</v>
          </cell>
        </row>
        <row r="602">
          <cell r="A602" t="str">
            <v>001А1939</v>
          </cell>
          <cell r="B602" t="str">
            <v>01.01.2019</v>
          </cell>
          <cell r="C602" t="str">
            <v>5700</v>
          </cell>
          <cell r="D602" t="str">
            <v>УФК по Псковской области</v>
          </cell>
          <cell r="E602" t="str">
            <v>Фонд оплаты труда государственных (муниципальных) органов</v>
          </cell>
          <cell r="F602" t="str">
            <v>001А1939</v>
          </cell>
          <cell r="G602" t="str">
            <v>096</v>
          </cell>
          <cell r="H602" t="str">
            <v>0401</v>
          </cell>
          <cell r="I602" t="str">
            <v>2330190012</v>
          </cell>
          <cell r="J602" t="str">
            <v>121</v>
          </cell>
          <cell r="K602">
            <v>7621000</v>
          </cell>
          <cell r="L602">
            <v>0</v>
          </cell>
          <cell r="M602">
            <v>7621000</v>
          </cell>
          <cell r="N602">
            <v>7621000</v>
          </cell>
          <cell r="O602">
            <v>7621000</v>
          </cell>
        </row>
        <row r="603">
          <cell r="A603" t="str">
            <v>001А1939</v>
          </cell>
          <cell r="B603" t="str">
            <v>01.01.2019</v>
          </cell>
          <cell r="C603" t="str">
            <v>5700</v>
          </cell>
          <cell r="D603" t="str">
            <v>УФК по Псковской области</v>
          </cell>
          <cell r="E6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03" t="str">
            <v>001А1939</v>
          </cell>
          <cell r="G603" t="str">
            <v>096</v>
          </cell>
          <cell r="H603" t="str">
            <v>0401</v>
          </cell>
          <cell r="I603" t="str">
            <v>2330190012</v>
          </cell>
          <cell r="J603" t="str">
            <v>129</v>
          </cell>
          <cell r="K603">
            <v>2267180</v>
          </cell>
          <cell r="L603">
            <v>0</v>
          </cell>
          <cell r="M603">
            <v>2267180</v>
          </cell>
          <cell r="N603">
            <v>2266982.84</v>
          </cell>
          <cell r="O603">
            <v>2266982.84</v>
          </cell>
        </row>
        <row r="604">
          <cell r="A604" t="str">
            <v>001А1939</v>
          </cell>
          <cell r="B604" t="str">
            <v>01.01.2019</v>
          </cell>
          <cell r="C604" t="str">
            <v>5700</v>
          </cell>
          <cell r="D604" t="str">
            <v>УФК по Псковской области</v>
          </cell>
          <cell r="E604" t="str">
            <v>Иные выплаты персоналу государственных (муниципальных) органов, за исключением фонда оплаты труда</v>
          </cell>
          <cell r="F604" t="str">
            <v>001А1939</v>
          </cell>
          <cell r="G604" t="str">
            <v>096</v>
          </cell>
          <cell r="H604" t="str">
            <v>0401</v>
          </cell>
          <cell r="I604" t="str">
            <v>2330190019</v>
          </cell>
          <cell r="J604" t="str">
            <v>122</v>
          </cell>
          <cell r="K604">
            <v>355981.7</v>
          </cell>
          <cell r="L604">
            <v>0</v>
          </cell>
          <cell r="M604">
            <v>355981.7</v>
          </cell>
          <cell r="N604">
            <v>355981.7</v>
          </cell>
          <cell r="O604">
            <v>355981.7</v>
          </cell>
        </row>
        <row r="605">
          <cell r="A605" t="str">
            <v>001А1939</v>
          </cell>
          <cell r="B605" t="str">
            <v>01.01.2019</v>
          </cell>
          <cell r="C605" t="str">
            <v>5700</v>
          </cell>
          <cell r="D605" t="str">
            <v>УФК по Псковской области</v>
          </cell>
          <cell r="E605" t="str">
            <v>Закупка товаров, работ, услуг в сфере информационно-коммуникационных технологий</v>
          </cell>
          <cell r="F605" t="str">
            <v>001А1939</v>
          </cell>
          <cell r="G605" t="str">
            <v>096</v>
          </cell>
          <cell r="H605" t="str">
            <v>0401</v>
          </cell>
          <cell r="I605" t="str">
            <v>2330190019</v>
          </cell>
          <cell r="J605" t="str">
            <v>242</v>
          </cell>
          <cell r="K605">
            <v>436700</v>
          </cell>
          <cell r="L605">
            <v>0</v>
          </cell>
          <cell r="M605">
            <v>436700</v>
          </cell>
          <cell r="N605">
            <v>436700</v>
          </cell>
          <cell r="O605">
            <v>436700</v>
          </cell>
        </row>
        <row r="606">
          <cell r="A606" t="str">
            <v>001А1939</v>
          </cell>
          <cell r="B606" t="str">
            <v>01.01.2019</v>
          </cell>
          <cell r="C606" t="str">
            <v>5700</v>
          </cell>
          <cell r="D606" t="str">
            <v>УФК по Псковской области</v>
          </cell>
          <cell r="E606" t="str">
            <v>Прочая закупка товаров, работ и услуг</v>
          </cell>
          <cell r="F606" t="str">
            <v>001А1939</v>
          </cell>
          <cell r="G606" t="str">
            <v>096</v>
          </cell>
          <cell r="H606" t="str">
            <v>0401</v>
          </cell>
          <cell r="I606" t="str">
            <v>2330190019</v>
          </cell>
          <cell r="J606" t="str">
            <v>244</v>
          </cell>
          <cell r="K606">
            <v>5617348</v>
          </cell>
          <cell r="L606">
            <v>0</v>
          </cell>
          <cell r="M606">
            <v>5617348</v>
          </cell>
          <cell r="N606">
            <v>5617348</v>
          </cell>
          <cell r="O606">
            <v>5617348</v>
          </cell>
        </row>
        <row r="607">
          <cell r="A607" t="str">
            <v>001А1939</v>
          </cell>
          <cell r="B607" t="str">
            <v>01.01.2019</v>
          </cell>
          <cell r="C607" t="str">
            <v>5700</v>
          </cell>
          <cell r="D607" t="str">
            <v>УФК по Псковской области</v>
          </cell>
          <cell r="E607" t="str">
            <v>Уплата налога на имущество организаций и земельного налога</v>
          </cell>
          <cell r="F607" t="str">
            <v>001А1939</v>
          </cell>
          <cell r="G607" t="str">
            <v>096</v>
          </cell>
          <cell r="H607" t="str">
            <v>0401</v>
          </cell>
          <cell r="I607" t="str">
            <v>2330190019</v>
          </cell>
          <cell r="J607" t="str">
            <v>851</v>
          </cell>
          <cell r="K607">
            <v>1000</v>
          </cell>
          <cell r="L607">
            <v>0</v>
          </cell>
          <cell r="M607">
            <v>1000</v>
          </cell>
          <cell r="N607">
            <v>752</v>
          </cell>
          <cell r="O607">
            <v>752</v>
          </cell>
        </row>
        <row r="608">
          <cell r="A608" t="str">
            <v>001А1939</v>
          </cell>
          <cell r="B608" t="str">
            <v>01.01.2019</v>
          </cell>
          <cell r="C608" t="str">
            <v>5700</v>
          </cell>
          <cell r="D608" t="str">
            <v>УФК по Псковской области</v>
          </cell>
          <cell r="E608" t="str">
            <v>Уплата прочих налогов, сборов</v>
          </cell>
          <cell r="F608" t="str">
            <v>001А1939</v>
          </cell>
          <cell r="G608" t="str">
            <v>096</v>
          </cell>
          <cell r="H608" t="str">
            <v>0401</v>
          </cell>
          <cell r="I608" t="str">
            <v>2330190019</v>
          </cell>
          <cell r="J608" t="str">
            <v>852</v>
          </cell>
          <cell r="K608">
            <v>11020</v>
          </cell>
          <cell r="L608">
            <v>0</v>
          </cell>
          <cell r="M608">
            <v>11020</v>
          </cell>
          <cell r="N608">
            <v>11020</v>
          </cell>
          <cell r="O608">
            <v>11020</v>
          </cell>
        </row>
        <row r="609">
          <cell r="A609" t="str">
            <v>001А1939</v>
          </cell>
          <cell r="B609" t="str">
            <v>01.01.2019</v>
          </cell>
          <cell r="C609" t="str">
            <v>5700</v>
          </cell>
          <cell r="D609" t="str">
            <v>УФК по Псковской области</v>
          </cell>
          <cell r="E609" t="str">
            <v>Прочая закупка товаров, работ и услуг</v>
          </cell>
          <cell r="F609" t="str">
            <v>001А1939</v>
          </cell>
          <cell r="G609" t="str">
            <v>096</v>
          </cell>
          <cell r="H609" t="str">
            <v>0705</v>
          </cell>
          <cell r="I609" t="str">
            <v>2330190019</v>
          </cell>
          <cell r="J609" t="str">
            <v>244</v>
          </cell>
          <cell r="K609">
            <v>46400</v>
          </cell>
          <cell r="L609">
            <v>0</v>
          </cell>
          <cell r="M609">
            <v>46400</v>
          </cell>
          <cell r="N609">
            <v>46400</v>
          </cell>
          <cell r="O609">
            <v>46400</v>
          </cell>
        </row>
        <row r="610">
          <cell r="A610" t="str">
            <v>001А1940</v>
          </cell>
          <cell r="B610" t="str">
            <v>01.01.2019</v>
          </cell>
          <cell r="C610" t="str">
            <v>5800</v>
          </cell>
          <cell r="D610" t="str">
            <v>УФК по Ростовской области</v>
          </cell>
          <cell r="E610" t="str">
            <v>Федеральная служба по надзору в сфере связи, информационных технологий и массовых коммуникаций</v>
          </cell>
          <cell r="F610" t="str">
            <v>001А1940</v>
          </cell>
          <cell r="G610" t="str">
            <v>096</v>
          </cell>
          <cell r="H610" t="str">
            <v/>
          </cell>
          <cell r="I610" t="str">
            <v/>
          </cell>
          <cell r="J610" t="str">
            <v/>
          </cell>
          <cell r="K610">
            <v>43754709.659999996</v>
          </cell>
          <cell r="L610">
            <v>0</v>
          </cell>
          <cell r="M610">
            <v>43754709.659999996</v>
          </cell>
          <cell r="N610">
            <v>43753971.259999998</v>
          </cell>
          <cell r="O610">
            <v>43753971.259999998</v>
          </cell>
        </row>
        <row r="611">
          <cell r="A611" t="str">
            <v>001А1940</v>
          </cell>
          <cell r="B611" t="str">
            <v>01.01.2019</v>
          </cell>
          <cell r="C611" t="str">
            <v>5800</v>
          </cell>
          <cell r="D611" t="str">
            <v>УФК по Ростовской области</v>
          </cell>
          <cell r="E611" t="str">
            <v>Фонд оплаты труда государственных (муниципальных) органов</v>
          </cell>
          <cell r="F611" t="str">
            <v>001А1940</v>
          </cell>
          <cell r="G611" t="str">
            <v>096</v>
          </cell>
          <cell r="H611" t="str">
            <v>0401</v>
          </cell>
          <cell r="I611" t="str">
            <v>2330190012</v>
          </cell>
          <cell r="J611" t="str">
            <v>121</v>
          </cell>
          <cell r="K611">
            <v>23964100</v>
          </cell>
          <cell r="L611">
            <v>0</v>
          </cell>
          <cell r="M611">
            <v>23964100</v>
          </cell>
          <cell r="N611">
            <v>23964100</v>
          </cell>
          <cell r="O611">
            <v>23964100</v>
          </cell>
        </row>
        <row r="612">
          <cell r="A612" t="str">
            <v>001А1940</v>
          </cell>
          <cell r="B612" t="str">
            <v>01.01.2019</v>
          </cell>
          <cell r="C612" t="str">
            <v>5800</v>
          </cell>
          <cell r="D612" t="str">
            <v>УФК по Ростовской области</v>
          </cell>
          <cell r="E6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12" t="str">
            <v>001А1940</v>
          </cell>
          <cell r="G612" t="str">
            <v>096</v>
          </cell>
          <cell r="H612" t="str">
            <v>0401</v>
          </cell>
          <cell r="I612" t="str">
            <v>2330190012</v>
          </cell>
          <cell r="J612" t="str">
            <v>129</v>
          </cell>
          <cell r="K612">
            <v>7153290</v>
          </cell>
          <cell r="L612">
            <v>0</v>
          </cell>
          <cell r="M612">
            <v>7153290</v>
          </cell>
          <cell r="N612">
            <v>7153276.5999999996</v>
          </cell>
          <cell r="O612">
            <v>7153276.5999999996</v>
          </cell>
        </row>
        <row r="613">
          <cell r="A613" t="str">
            <v>001А1940</v>
          </cell>
          <cell r="B613" t="str">
            <v>01.01.2019</v>
          </cell>
          <cell r="C613" t="str">
            <v>5800</v>
          </cell>
          <cell r="D613" t="str">
            <v>УФК по Ростовской области</v>
          </cell>
          <cell r="E613" t="str">
            <v>Иные выплаты персоналу государственных (муниципальных) органов, за исключением фонда оплаты труда</v>
          </cell>
          <cell r="F613" t="str">
            <v>001А1940</v>
          </cell>
          <cell r="G613" t="str">
            <v>096</v>
          </cell>
          <cell r="H613" t="str">
            <v>0401</v>
          </cell>
          <cell r="I613" t="str">
            <v>2330190019</v>
          </cell>
          <cell r="J613" t="str">
            <v>122</v>
          </cell>
          <cell r="K613">
            <v>433200</v>
          </cell>
          <cell r="L613">
            <v>0</v>
          </cell>
          <cell r="M613">
            <v>433200</v>
          </cell>
          <cell r="N613">
            <v>433200</v>
          </cell>
          <cell r="O613">
            <v>433200</v>
          </cell>
        </row>
        <row r="614">
          <cell r="A614" t="str">
            <v>001А1940</v>
          </cell>
          <cell r="B614" t="str">
            <v>01.01.2019</v>
          </cell>
          <cell r="C614" t="str">
            <v>5800</v>
          </cell>
          <cell r="D614" t="str">
            <v>УФК по Ростовской области</v>
          </cell>
          <cell r="E614" t="str">
            <v>Закупка товаров, работ, услуг в сфере информационно-коммуникационных технологий</v>
          </cell>
          <cell r="F614" t="str">
            <v>001А1940</v>
          </cell>
          <cell r="G614" t="str">
            <v>096</v>
          </cell>
          <cell r="H614" t="str">
            <v>0401</v>
          </cell>
          <cell r="I614" t="str">
            <v>2330190019</v>
          </cell>
          <cell r="J614" t="str">
            <v>242</v>
          </cell>
          <cell r="K614">
            <v>1119600</v>
          </cell>
          <cell r="L614">
            <v>0</v>
          </cell>
          <cell r="M614">
            <v>1119600</v>
          </cell>
          <cell r="N614">
            <v>1119235.17</v>
          </cell>
          <cell r="O614">
            <v>1119235.17</v>
          </cell>
        </row>
        <row r="615">
          <cell r="A615" t="str">
            <v>001А1940</v>
          </cell>
          <cell r="B615" t="str">
            <v>01.01.2019</v>
          </cell>
          <cell r="C615" t="str">
            <v>5800</v>
          </cell>
          <cell r="D615" t="str">
            <v>УФК по Ростовской области</v>
          </cell>
          <cell r="E615" t="str">
            <v>Закупка товаров, работ, услуг в целях капитального ремонта государственного (муниципального) имущества</v>
          </cell>
          <cell r="F615" t="str">
            <v>001А1940</v>
          </cell>
          <cell r="G615" t="str">
            <v>096</v>
          </cell>
          <cell r="H615" t="str">
            <v>0401</v>
          </cell>
          <cell r="I615" t="str">
            <v>2330190019</v>
          </cell>
          <cell r="J615" t="str">
            <v>243</v>
          </cell>
          <cell r="K615">
            <v>647218.80000000005</v>
          </cell>
          <cell r="L615">
            <v>0</v>
          </cell>
          <cell r="M615">
            <v>647218.80000000005</v>
          </cell>
          <cell r="N615">
            <v>647218.80000000005</v>
          </cell>
          <cell r="O615">
            <v>647218.80000000005</v>
          </cell>
        </row>
        <row r="616">
          <cell r="A616" t="str">
            <v>001А1940</v>
          </cell>
          <cell r="B616" t="str">
            <v>01.01.2019</v>
          </cell>
          <cell r="C616" t="str">
            <v>5800</v>
          </cell>
          <cell r="D616" t="str">
            <v>УФК по Ростовской области</v>
          </cell>
          <cell r="E616" t="str">
            <v>Прочая закупка товаров, работ и услуг</v>
          </cell>
          <cell r="F616" t="str">
            <v>001А1940</v>
          </cell>
          <cell r="G616" t="str">
            <v>096</v>
          </cell>
          <cell r="H616" t="str">
            <v>0401</v>
          </cell>
          <cell r="I616" t="str">
            <v>2330190019</v>
          </cell>
          <cell r="J616" t="str">
            <v>244</v>
          </cell>
          <cell r="K616">
            <v>9671610.8599999994</v>
          </cell>
          <cell r="L616">
            <v>0</v>
          </cell>
          <cell r="M616">
            <v>9671610.8599999994</v>
          </cell>
          <cell r="N616">
            <v>9671579.3200000003</v>
          </cell>
          <cell r="O616">
            <v>9671579.3200000003</v>
          </cell>
        </row>
        <row r="617">
          <cell r="A617" t="str">
            <v>001А1940</v>
          </cell>
          <cell r="B617" t="str">
            <v>01.01.2019</v>
          </cell>
          <cell r="C617" t="str">
            <v>5800</v>
          </cell>
          <cell r="D617" t="str">
            <v>УФК по Ростовской области</v>
          </cell>
          <cell r="E617" t="str">
            <v>Исполнение судебных актов Российской Федерации и мировых соглашений по возмещению причиненного вреда</v>
          </cell>
          <cell r="F617" t="str">
            <v>001А1940</v>
          </cell>
          <cell r="G617" t="str">
            <v>096</v>
          </cell>
          <cell r="H617" t="str">
            <v>0401</v>
          </cell>
          <cell r="I617" t="str">
            <v>2330190019</v>
          </cell>
          <cell r="J617" t="str">
            <v>831</v>
          </cell>
          <cell r="K617">
            <v>3000</v>
          </cell>
          <cell r="L617">
            <v>0</v>
          </cell>
          <cell r="M617">
            <v>3000</v>
          </cell>
          <cell r="N617">
            <v>3000</v>
          </cell>
          <cell r="O617">
            <v>3000</v>
          </cell>
        </row>
        <row r="618">
          <cell r="A618" t="str">
            <v>001А1940</v>
          </cell>
          <cell r="B618" t="str">
            <v>01.01.2019</v>
          </cell>
          <cell r="C618" t="str">
            <v>5800</v>
          </cell>
          <cell r="D618" t="str">
            <v>УФК по Ростовской области</v>
          </cell>
          <cell r="E618" t="str">
            <v>Уплата налога на имущество организаций и земельного налога</v>
          </cell>
          <cell r="F618" t="str">
            <v>001А1940</v>
          </cell>
          <cell r="G618" t="str">
            <v>096</v>
          </cell>
          <cell r="H618" t="str">
            <v>0401</v>
          </cell>
          <cell r="I618" t="str">
            <v>2330190019</v>
          </cell>
          <cell r="J618" t="str">
            <v>851</v>
          </cell>
          <cell r="K618">
            <v>639700</v>
          </cell>
          <cell r="L618">
            <v>0</v>
          </cell>
          <cell r="M618">
            <v>639700</v>
          </cell>
          <cell r="N618">
            <v>639639</v>
          </cell>
          <cell r="O618">
            <v>639639</v>
          </cell>
        </row>
        <row r="619">
          <cell r="A619" t="str">
            <v>001А1940</v>
          </cell>
          <cell r="B619" t="str">
            <v>01.01.2019</v>
          </cell>
          <cell r="C619" t="str">
            <v>5800</v>
          </cell>
          <cell r="D619" t="str">
            <v>УФК по Ростовской области</v>
          </cell>
          <cell r="E619" t="str">
            <v>Уплата прочих налогов, сборов</v>
          </cell>
          <cell r="F619" t="str">
            <v>001А1940</v>
          </cell>
          <cell r="G619" t="str">
            <v>096</v>
          </cell>
          <cell r="H619" t="str">
            <v>0401</v>
          </cell>
          <cell r="I619" t="str">
            <v>2330190019</v>
          </cell>
          <cell r="J619" t="str">
            <v>852</v>
          </cell>
          <cell r="K619">
            <v>27800</v>
          </cell>
          <cell r="L619">
            <v>0</v>
          </cell>
          <cell r="M619">
            <v>27800</v>
          </cell>
          <cell r="N619">
            <v>27799</v>
          </cell>
          <cell r="O619">
            <v>27799</v>
          </cell>
        </row>
        <row r="620">
          <cell r="A620" t="str">
            <v>001А1940</v>
          </cell>
          <cell r="B620" t="str">
            <v>01.01.2019</v>
          </cell>
          <cell r="C620" t="str">
            <v>5800</v>
          </cell>
          <cell r="D620" t="str">
            <v>УФК по Ростовской области</v>
          </cell>
          <cell r="E620" t="str">
            <v>Уплата иных платежей</v>
          </cell>
          <cell r="F620" t="str">
            <v>001А1940</v>
          </cell>
          <cell r="G620" t="str">
            <v>096</v>
          </cell>
          <cell r="H620" t="str">
            <v>0401</v>
          </cell>
          <cell r="I620" t="str">
            <v>2330190019</v>
          </cell>
          <cell r="J620" t="str">
            <v>853</v>
          </cell>
          <cell r="K620">
            <v>47913</v>
          </cell>
          <cell r="L620">
            <v>0</v>
          </cell>
          <cell r="M620">
            <v>47913</v>
          </cell>
          <cell r="N620">
            <v>47912.7</v>
          </cell>
          <cell r="O620">
            <v>47912.7</v>
          </cell>
        </row>
        <row r="621">
          <cell r="A621" t="str">
            <v>001А1940</v>
          </cell>
          <cell r="B621" t="str">
            <v>01.01.2019</v>
          </cell>
          <cell r="C621" t="str">
            <v>5800</v>
          </cell>
          <cell r="D621" t="str">
            <v>УФК по Ростовской области</v>
          </cell>
          <cell r="E621" t="str">
            <v>Иные выплаты персоналу государственных (муниципальных) органов, за исключением фонда оплаты труда</v>
          </cell>
          <cell r="F621" t="str">
            <v>001А1940</v>
          </cell>
          <cell r="G621" t="str">
            <v>096</v>
          </cell>
          <cell r="H621" t="str">
            <v>0401</v>
          </cell>
          <cell r="I621" t="str">
            <v>2330193969</v>
          </cell>
          <cell r="J621" t="str">
            <v>122</v>
          </cell>
          <cell r="K621">
            <v>1100</v>
          </cell>
          <cell r="L621">
            <v>0</v>
          </cell>
          <cell r="M621">
            <v>1100</v>
          </cell>
          <cell r="N621">
            <v>833.87</v>
          </cell>
          <cell r="O621">
            <v>833.87</v>
          </cell>
        </row>
        <row r="622">
          <cell r="A622" t="str">
            <v>001А1940</v>
          </cell>
          <cell r="B622" t="str">
            <v>01.01.2019</v>
          </cell>
          <cell r="C622" t="str">
            <v>5800</v>
          </cell>
          <cell r="D622" t="str">
            <v>УФК по Ростовской области</v>
          </cell>
          <cell r="E622" t="str">
            <v>Прочая закупка товаров, работ и услуг</v>
          </cell>
          <cell r="F622" t="str">
            <v>001А1940</v>
          </cell>
          <cell r="G622" t="str">
            <v>096</v>
          </cell>
          <cell r="H622" t="str">
            <v>0705</v>
          </cell>
          <cell r="I622" t="str">
            <v>2330190019</v>
          </cell>
          <cell r="J622" t="str">
            <v>244</v>
          </cell>
          <cell r="K622">
            <v>46177</v>
          </cell>
          <cell r="L622">
            <v>0</v>
          </cell>
          <cell r="M622">
            <v>46177</v>
          </cell>
          <cell r="N622">
            <v>46176.800000000003</v>
          </cell>
          <cell r="O622">
            <v>46176.800000000003</v>
          </cell>
        </row>
        <row r="623">
          <cell r="A623" t="str">
            <v>001А1941</v>
          </cell>
          <cell r="B623" t="str">
            <v>01.01.2019</v>
          </cell>
          <cell r="C623" t="str">
            <v>5900</v>
          </cell>
          <cell r="D623" t="str">
            <v>УФК по Рязанской области</v>
          </cell>
          <cell r="E623" t="str">
            <v>Федеральная служба по надзору в сфере связи, информационных технологий и массовых коммуникаций</v>
          </cell>
          <cell r="F623" t="str">
            <v>001А1941</v>
          </cell>
          <cell r="G623" t="str">
            <v>096</v>
          </cell>
          <cell r="H623" t="str">
            <v/>
          </cell>
          <cell r="I623" t="str">
            <v/>
          </cell>
          <cell r="J623" t="str">
            <v/>
          </cell>
          <cell r="K623">
            <v>15102632.83</v>
          </cell>
          <cell r="L623">
            <v>0</v>
          </cell>
          <cell r="M623">
            <v>15102632.83</v>
          </cell>
          <cell r="N623">
            <v>15093533.68</v>
          </cell>
          <cell r="O623">
            <v>15093533.68</v>
          </cell>
        </row>
        <row r="624">
          <cell r="A624" t="str">
            <v>001А1941</v>
          </cell>
          <cell r="B624" t="str">
            <v>01.01.2019</v>
          </cell>
          <cell r="C624" t="str">
            <v>5900</v>
          </cell>
          <cell r="D624" t="str">
            <v>УФК по Рязанской области</v>
          </cell>
          <cell r="E624" t="str">
            <v>Фонд оплаты труда государственных (муниципальных) органов</v>
          </cell>
          <cell r="F624" t="str">
            <v>001А1941</v>
          </cell>
          <cell r="G624" t="str">
            <v>096</v>
          </cell>
          <cell r="H624" t="str">
            <v>0401</v>
          </cell>
          <cell r="I624" t="str">
            <v>2330190012</v>
          </cell>
          <cell r="J624" t="str">
            <v>121</v>
          </cell>
          <cell r="K624">
            <v>8694700</v>
          </cell>
          <cell r="L624">
            <v>0</v>
          </cell>
          <cell r="M624">
            <v>8694700</v>
          </cell>
          <cell r="N624">
            <v>8694700</v>
          </cell>
          <cell r="O624">
            <v>8694700</v>
          </cell>
        </row>
        <row r="625">
          <cell r="A625" t="str">
            <v>001А1941</v>
          </cell>
          <cell r="B625" t="str">
            <v>01.01.2019</v>
          </cell>
          <cell r="C625" t="str">
            <v>5900</v>
          </cell>
          <cell r="D625" t="str">
            <v>УФК по Рязанской области</v>
          </cell>
          <cell r="E62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25" t="str">
            <v>001А1941</v>
          </cell>
          <cell r="G625" t="str">
            <v>096</v>
          </cell>
          <cell r="H625" t="str">
            <v>0401</v>
          </cell>
          <cell r="I625" t="str">
            <v>2330190012</v>
          </cell>
          <cell r="J625" t="str">
            <v>129</v>
          </cell>
          <cell r="K625">
            <v>2580720</v>
          </cell>
          <cell r="L625">
            <v>0</v>
          </cell>
          <cell r="M625">
            <v>2580720</v>
          </cell>
          <cell r="N625">
            <v>2580700.87</v>
          </cell>
          <cell r="O625">
            <v>2580700.87</v>
          </cell>
        </row>
        <row r="626">
          <cell r="A626" t="str">
            <v>001А1941</v>
          </cell>
          <cell r="B626" t="str">
            <v>01.01.2019</v>
          </cell>
          <cell r="C626" t="str">
            <v>5900</v>
          </cell>
          <cell r="D626" t="str">
            <v>УФК по Рязанской области</v>
          </cell>
          <cell r="E626" t="str">
            <v>Иные выплаты персоналу государственных (муниципальных) органов, за исключением фонда оплаты труда</v>
          </cell>
          <cell r="F626" t="str">
            <v>001А1941</v>
          </cell>
          <cell r="G626" t="str">
            <v>096</v>
          </cell>
          <cell r="H626" t="str">
            <v>0401</v>
          </cell>
          <cell r="I626" t="str">
            <v>2330190019</v>
          </cell>
          <cell r="J626" t="str">
            <v>122</v>
          </cell>
          <cell r="K626">
            <v>124300</v>
          </cell>
          <cell r="L626">
            <v>0</v>
          </cell>
          <cell r="M626">
            <v>124300</v>
          </cell>
          <cell r="N626">
            <v>123522.3</v>
          </cell>
          <cell r="O626">
            <v>123522.3</v>
          </cell>
        </row>
        <row r="627">
          <cell r="A627" t="str">
            <v>001А1941</v>
          </cell>
          <cell r="B627" t="str">
            <v>01.01.2019</v>
          </cell>
          <cell r="C627" t="str">
            <v>5900</v>
          </cell>
          <cell r="D627" t="str">
            <v>УФК по Рязанской области</v>
          </cell>
          <cell r="E627" t="str">
            <v>Закупка товаров, работ, услуг в сфере информационно-коммуникационных технологий</v>
          </cell>
          <cell r="F627" t="str">
            <v>001А1941</v>
          </cell>
          <cell r="G627" t="str">
            <v>096</v>
          </cell>
          <cell r="H627" t="str">
            <v>0401</v>
          </cell>
          <cell r="I627" t="str">
            <v>2330190019</v>
          </cell>
          <cell r="J627" t="str">
            <v>242</v>
          </cell>
          <cell r="K627">
            <v>553091.16</v>
          </cell>
          <cell r="L627">
            <v>0</v>
          </cell>
          <cell r="M627">
            <v>553091.16</v>
          </cell>
          <cell r="N627">
            <v>550316.51</v>
          </cell>
          <cell r="O627">
            <v>550316.51</v>
          </cell>
        </row>
        <row r="628">
          <cell r="A628" t="str">
            <v>001А1941</v>
          </cell>
          <cell r="B628" t="str">
            <v>01.01.2019</v>
          </cell>
          <cell r="C628" t="str">
            <v>5900</v>
          </cell>
          <cell r="D628" t="str">
            <v>УФК по Рязанской области</v>
          </cell>
          <cell r="E628" t="str">
            <v>Прочая закупка товаров, работ и услуг</v>
          </cell>
          <cell r="F628" t="str">
            <v>001А1941</v>
          </cell>
          <cell r="G628" t="str">
            <v>096</v>
          </cell>
          <cell r="H628" t="str">
            <v>0401</v>
          </cell>
          <cell r="I628" t="str">
            <v>2330190019</v>
          </cell>
          <cell r="J628" t="str">
            <v>244</v>
          </cell>
          <cell r="K628">
            <v>2975183.27</v>
          </cell>
          <cell r="L628">
            <v>0</v>
          </cell>
          <cell r="M628">
            <v>2975183.27</v>
          </cell>
          <cell r="N628">
            <v>2972391.6</v>
          </cell>
          <cell r="O628">
            <v>2972391.6</v>
          </cell>
        </row>
        <row r="629">
          <cell r="A629" t="str">
            <v>001А1941</v>
          </cell>
          <cell r="B629" t="str">
            <v>01.01.2019</v>
          </cell>
          <cell r="C629" t="str">
            <v>5900</v>
          </cell>
          <cell r="D629" t="str">
            <v>УФК по Рязанской области</v>
          </cell>
          <cell r="E629" t="str">
            <v>Уплата налога на имущество организаций и земельного налога</v>
          </cell>
          <cell r="F629" t="str">
            <v>001А1941</v>
          </cell>
          <cell r="G629" t="str">
            <v>096</v>
          </cell>
          <cell r="H629" t="str">
            <v>0401</v>
          </cell>
          <cell r="I629" t="str">
            <v>2330190019</v>
          </cell>
          <cell r="J629" t="str">
            <v>851</v>
          </cell>
          <cell r="K629">
            <v>79200</v>
          </cell>
          <cell r="L629">
            <v>0</v>
          </cell>
          <cell r="M629">
            <v>79200</v>
          </cell>
          <cell r="N629">
            <v>76464</v>
          </cell>
          <cell r="O629">
            <v>76464</v>
          </cell>
        </row>
        <row r="630">
          <cell r="A630" t="str">
            <v>001А1941</v>
          </cell>
          <cell r="B630" t="str">
            <v>01.01.2019</v>
          </cell>
          <cell r="C630" t="str">
            <v>5900</v>
          </cell>
          <cell r="D630" t="str">
            <v>УФК по Рязанской области</v>
          </cell>
          <cell r="E630" t="str">
            <v>Уплата прочих налогов, сборов</v>
          </cell>
          <cell r="F630" t="str">
            <v>001А1941</v>
          </cell>
          <cell r="G630" t="str">
            <v>096</v>
          </cell>
          <cell r="H630" t="str">
            <v>0401</v>
          </cell>
          <cell r="I630" t="str">
            <v>2330190019</v>
          </cell>
          <cell r="J630" t="str">
            <v>852</v>
          </cell>
          <cell r="K630">
            <v>12300</v>
          </cell>
          <cell r="L630">
            <v>0</v>
          </cell>
          <cell r="M630">
            <v>12300</v>
          </cell>
          <cell r="N630">
            <v>12300</v>
          </cell>
          <cell r="O630">
            <v>12300</v>
          </cell>
        </row>
        <row r="631">
          <cell r="A631" t="str">
            <v>001А1941</v>
          </cell>
          <cell r="B631" t="str">
            <v>01.01.2019</v>
          </cell>
          <cell r="C631" t="str">
            <v>5900</v>
          </cell>
          <cell r="D631" t="str">
            <v>УФК по Рязанской области</v>
          </cell>
          <cell r="E631" t="str">
            <v>Уплата иных платежей</v>
          </cell>
          <cell r="F631" t="str">
            <v>001А1941</v>
          </cell>
          <cell r="G631" t="str">
            <v>096</v>
          </cell>
          <cell r="H631" t="str">
            <v>0401</v>
          </cell>
          <cell r="I631" t="str">
            <v>2330190019</v>
          </cell>
          <cell r="J631" t="str">
            <v>853</v>
          </cell>
          <cell r="K631">
            <v>1900</v>
          </cell>
          <cell r="L631">
            <v>0</v>
          </cell>
          <cell r="M631">
            <v>1900</v>
          </cell>
          <cell r="N631">
            <v>1900</v>
          </cell>
          <cell r="O631">
            <v>1900</v>
          </cell>
        </row>
        <row r="632">
          <cell r="A632" t="str">
            <v>001А1941</v>
          </cell>
          <cell r="B632" t="str">
            <v>01.01.2019</v>
          </cell>
          <cell r="C632" t="str">
            <v>5900</v>
          </cell>
          <cell r="D632" t="str">
            <v>УФК по Рязанской области</v>
          </cell>
          <cell r="E632" t="str">
            <v>Прочая закупка товаров, работ и услуг</v>
          </cell>
          <cell r="F632" t="str">
            <v>001А1941</v>
          </cell>
          <cell r="G632" t="str">
            <v>096</v>
          </cell>
          <cell r="H632" t="str">
            <v>0705</v>
          </cell>
          <cell r="I632" t="str">
            <v>2330190019</v>
          </cell>
          <cell r="J632" t="str">
            <v>244</v>
          </cell>
          <cell r="K632">
            <v>76400</v>
          </cell>
          <cell r="L632">
            <v>0</v>
          </cell>
          <cell r="M632">
            <v>76400</v>
          </cell>
          <cell r="N632">
            <v>76400</v>
          </cell>
          <cell r="O632">
            <v>76400</v>
          </cell>
        </row>
        <row r="633">
          <cell r="A633" t="str">
            <v>001А1941</v>
          </cell>
          <cell r="B633" t="str">
            <v>01.01.2019</v>
          </cell>
          <cell r="C633" t="str">
            <v>5900</v>
          </cell>
          <cell r="D633" t="str">
            <v>УФК по Рязанской области</v>
          </cell>
          <cell r="E633" t="str">
            <v>Прочая закупка товаров, работ и услуг</v>
          </cell>
          <cell r="F633" t="str">
            <v>001А1941</v>
          </cell>
          <cell r="G633" t="str">
            <v>096</v>
          </cell>
          <cell r="H633" t="str">
            <v>0705</v>
          </cell>
          <cell r="I633" t="str">
            <v>2330192040</v>
          </cell>
          <cell r="J633" t="str">
            <v>244</v>
          </cell>
          <cell r="K633">
            <v>4838.3999999999996</v>
          </cell>
          <cell r="L633">
            <v>0</v>
          </cell>
          <cell r="M633">
            <v>4838.3999999999996</v>
          </cell>
          <cell r="N633">
            <v>4838.3999999999996</v>
          </cell>
          <cell r="O633">
            <v>4838.3999999999996</v>
          </cell>
        </row>
        <row r="634">
          <cell r="A634" t="str">
            <v>001А1942</v>
          </cell>
          <cell r="B634" t="str">
            <v>01.01.2019</v>
          </cell>
          <cell r="C634" t="str">
            <v>6000</v>
          </cell>
          <cell r="D634" t="str">
            <v>УФК по Саратовской области</v>
          </cell>
          <cell r="E634" t="str">
            <v>Федеральная служба по надзору в сфере связи, информационных технологий и массовых коммуникаций</v>
          </cell>
          <cell r="F634" t="str">
            <v>001А1942</v>
          </cell>
          <cell r="G634" t="str">
            <v>096</v>
          </cell>
          <cell r="H634" t="str">
            <v/>
          </cell>
          <cell r="I634" t="str">
            <v/>
          </cell>
          <cell r="J634" t="str">
            <v/>
          </cell>
          <cell r="K634">
            <v>18043324.59</v>
          </cell>
          <cell r="L634">
            <v>0</v>
          </cell>
          <cell r="M634">
            <v>18043324.59</v>
          </cell>
          <cell r="N634">
            <v>18022948.379999999</v>
          </cell>
          <cell r="O634">
            <v>18022948.379999999</v>
          </cell>
        </row>
        <row r="635">
          <cell r="A635" t="str">
            <v>001А1942</v>
          </cell>
          <cell r="B635" t="str">
            <v>01.01.2019</v>
          </cell>
          <cell r="C635" t="str">
            <v>6000</v>
          </cell>
          <cell r="D635" t="str">
            <v>УФК по Саратовской области</v>
          </cell>
          <cell r="E635" t="str">
            <v>Фонд оплаты труда государственных (муниципальных) органов</v>
          </cell>
          <cell r="F635" t="str">
            <v>001А1942</v>
          </cell>
          <cell r="G635" t="str">
            <v>096</v>
          </cell>
          <cell r="H635" t="str">
            <v>0401</v>
          </cell>
          <cell r="I635" t="str">
            <v>2330190012</v>
          </cell>
          <cell r="J635" t="str">
            <v>121</v>
          </cell>
          <cell r="K635">
            <v>10820600</v>
          </cell>
          <cell r="L635">
            <v>0</v>
          </cell>
          <cell r="M635">
            <v>10820600</v>
          </cell>
          <cell r="N635">
            <v>10820600</v>
          </cell>
          <cell r="O635">
            <v>10820600</v>
          </cell>
        </row>
        <row r="636">
          <cell r="A636" t="str">
            <v>001А1942</v>
          </cell>
          <cell r="B636" t="str">
            <v>01.01.2019</v>
          </cell>
          <cell r="C636" t="str">
            <v>6000</v>
          </cell>
          <cell r="D636" t="str">
            <v>УФК по Саратовской области</v>
          </cell>
          <cell r="E6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36" t="str">
            <v>001А1942</v>
          </cell>
          <cell r="G636" t="str">
            <v>096</v>
          </cell>
          <cell r="H636" t="str">
            <v>0401</v>
          </cell>
          <cell r="I636" t="str">
            <v>2330190012</v>
          </cell>
          <cell r="J636" t="str">
            <v>129</v>
          </cell>
          <cell r="K636">
            <v>3226240</v>
          </cell>
          <cell r="L636">
            <v>0</v>
          </cell>
          <cell r="M636">
            <v>3226240</v>
          </cell>
          <cell r="N636">
            <v>3225705.61</v>
          </cell>
          <cell r="O636">
            <v>3225705.61</v>
          </cell>
        </row>
        <row r="637">
          <cell r="A637" t="str">
            <v>001А1942</v>
          </cell>
          <cell r="B637" t="str">
            <v>01.01.2019</v>
          </cell>
          <cell r="C637" t="str">
            <v>6000</v>
          </cell>
          <cell r="D637" t="str">
            <v>УФК по Саратовской области</v>
          </cell>
          <cell r="E637" t="str">
            <v>Иные выплаты персоналу государственных (муниципальных) органов, за исключением фонда оплаты труда</v>
          </cell>
          <cell r="F637" t="str">
            <v>001А1942</v>
          </cell>
          <cell r="G637" t="str">
            <v>096</v>
          </cell>
          <cell r="H637" t="str">
            <v>0401</v>
          </cell>
          <cell r="I637" t="str">
            <v>2330190019</v>
          </cell>
          <cell r="J637" t="str">
            <v>122</v>
          </cell>
          <cell r="K637">
            <v>221800</v>
          </cell>
          <cell r="L637">
            <v>0</v>
          </cell>
          <cell r="M637">
            <v>221800</v>
          </cell>
          <cell r="N637">
            <v>221499.08</v>
          </cell>
          <cell r="O637">
            <v>221499.08</v>
          </cell>
        </row>
        <row r="638">
          <cell r="A638" t="str">
            <v>001А1942</v>
          </cell>
          <cell r="B638" t="str">
            <v>01.01.2019</v>
          </cell>
          <cell r="C638" t="str">
            <v>6000</v>
          </cell>
          <cell r="D638" t="str">
            <v>УФК по Саратовской области</v>
          </cell>
          <cell r="E638" t="str">
            <v>Закупка товаров, работ, услуг в сфере информационно-коммуникационных технологий</v>
          </cell>
          <cell r="F638" t="str">
            <v>001А1942</v>
          </cell>
          <cell r="G638" t="str">
            <v>096</v>
          </cell>
          <cell r="H638" t="str">
            <v>0401</v>
          </cell>
          <cell r="I638" t="str">
            <v>2330190019</v>
          </cell>
          <cell r="J638" t="str">
            <v>242</v>
          </cell>
          <cell r="K638">
            <v>491081.59</v>
          </cell>
          <cell r="L638">
            <v>0</v>
          </cell>
          <cell r="M638">
            <v>491081.59</v>
          </cell>
          <cell r="N638">
            <v>491081.59</v>
          </cell>
          <cell r="O638">
            <v>491081.59</v>
          </cell>
        </row>
        <row r="639">
          <cell r="A639" t="str">
            <v>001А1942</v>
          </cell>
          <cell r="B639" t="str">
            <v>01.01.2019</v>
          </cell>
          <cell r="C639" t="str">
            <v>6000</v>
          </cell>
          <cell r="D639" t="str">
            <v>УФК по Саратовской области</v>
          </cell>
          <cell r="E639" t="str">
            <v>Прочая закупка товаров, работ и услуг</v>
          </cell>
          <cell r="F639" t="str">
            <v>001А1942</v>
          </cell>
          <cell r="G639" t="str">
            <v>096</v>
          </cell>
          <cell r="H639" t="str">
            <v>0401</v>
          </cell>
          <cell r="I639" t="str">
            <v>2330190019</v>
          </cell>
          <cell r="J639" t="str">
            <v>244</v>
          </cell>
          <cell r="K639">
            <v>3163548</v>
          </cell>
          <cell r="L639">
            <v>0</v>
          </cell>
          <cell r="M639">
            <v>3163548</v>
          </cell>
          <cell r="N639">
            <v>3163548</v>
          </cell>
          <cell r="O639">
            <v>3163548</v>
          </cell>
        </row>
        <row r="640">
          <cell r="A640" t="str">
            <v>001А1942</v>
          </cell>
          <cell r="B640" t="str">
            <v>01.01.2019</v>
          </cell>
          <cell r="C640" t="str">
            <v>6000</v>
          </cell>
          <cell r="D640" t="str">
            <v>УФК по Саратовской области</v>
          </cell>
          <cell r="E640" t="str">
            <v>Уплата налога на имущество организаций и земельного налога</v>
          </cell>
          <cell r="F640" t="str">
            <v>001А1942</v>
          </cell>
          <cell r="G640" t="str">
            <v>096</v>
          </cell>
          <cell r="H640" t="str">
            <v>0401</v>
          </cell>
          <cell r="I640" t="str">
            <v>2330190019</v>
          </cell>
          <cell r="J640" t="str">
            <v>851</v>
          </cell>
          <cell r="K640">
            <v>37300</v>
          </cell>
          <cell r="L640">
            <v>0</v>
          </cell>
          <cell r="M640">
            <v>37300</v>
          </cell>
          <cell r="N640">
            <v>24487</v>
          </cell>
          <cell r="O640">
            <v>24487</v>
          </cell>
        </row>
        <row r="641">
          <cell r="A641" t="str">
            <v>001А1942</v>
          </cell>
          <cell r="B641" t="str">
            <v>01.01.2019</v>
          </cell>
          <cell r="C641" t="str">
            <v>6000</v>
          </cell>
          <cell r="D641" t="str">
            <v>УФК по Саратовской области</v>
          </cell>
          <cell r="E641" t="str">
            <v>Уплата прочих налогов, сборов</v>
          </cell>
          <cell r="F641" t="str">
            <v>001А1942</v>
          </cell>
          <cell r="G641" t="str">
            <v>096</v>
          </cell>
          <cell r="H641" t="str">
            <v>0401</v>
          </cell>
          <cell r="I641" t="str">
            <v>2330190019</v>
          </cell>
          <cell r="J641" t="str">
            <v>852</v>
          </cell>
          <cell r="K641">
            <v>22300</v>
          </cell>
          <cell r="L641">
            <v>0</v>
          </cell>
          <cell r="M641">
            <v>22300</v>
          </cell>
          <cell r="N641">
            <v>22275.35</v>
          </cell>
          <cell r="O641">
            <v>22275.35</v>
          </cell>
        </row>
        <row r="642">
          <cell r="A642" t="str">
            <v>001А1942</v>
          </cell>
          <cell r="B642" t="str">
            <v>01.01.2019</v>
          </cell>
          <cell r="C642" t="str">
            <v>6000</v>
          </cell>
          <cell r="D642" t="str">
            <v>УФК по Саратовской области</v>
          </cell>
          <cell r="E642" t="str">
            <v>Уплата иных платежей</v>
          </cell>
          <cell r="F642" t="str">
            <v>001А1942</v>
          </cell>
          <cell r="G642" t="str">
            <v>096</v>
          </cell>
          <cell r="H642" t="str">
            <v>0401</v>
          </cell>
          <cell r="I642" t="str">
            <v>2330190019</v>
          </cell>
          <cell r="J642" t="str">
            <v>853</v>
          </cell>
          <cell r="K642">
            <v>12255</v>
          </cell>
          <cell r="L642">
            <v>0</v>
          </cell>
          <cell r="M642">
            <v>12255</v>
          </cell>
          <cell r="N642">
            <v>5721.91</v>
          </cell>
          <cell r="O642">
            <v>5721.91</v>
          </cell>
        </row>
        <row r="643">
          <cell r="A643" t="str">
            <v>001А1942</v>
          </cell>
          <cell r="B643" t="str">
            <v>01.01.2019</v>
          </cell>
          <cell r="C643" t="str">
            <v>6000</v>
          </cell>
          <cell r="D643" t="str">
            <v>УФК по Саратовской области</v>
          </cell>
          <cell r="E643" t="str">
            <v>Иные выплаты персоналу государственных (муниципальных) органов, за исключением фонда оплаты труда</v>
          </cell>
          <cell r="F643" t="str">
            <v>001А1942</v>
          </cell>
          <cell r="G643" t="str">
            <v>096</v>
          </cell>
          <cell r="H643" t="str">
            <v>0401</v>
          </cell>
          <cell r="I643" t="str">
            <v>2330193969</v>
          </cell>
          <cell r="J643" t="str">
            <v>122</v>
          </cell>
          <cell r="K643">
            <v>2700</v>
          </cell>
          <cell r="L643">
            <v>0</v>
          </cell>
          <cell r="M643">
            <v>2700</v>
          </cell>
          <cell r="N643">
            <v>2529.84</v>
          </cell>
          <cell r="O643">
            <v>2529.84</v>
          </cell>
        </row>
        <row r="644">
          <cell r="A644" t="str">
            <v>001А1942</v>
          </cell>
          <cell r="B644" t="str">
            <v>01.01.2019</v>
          </cell>
          <cell r="C644" t="str">
            <v>6000</v>
          </cell>
          <cell r="D644" t="str">
            <v>УФК по Саратовской области</v>
          </cell>
          <cell r="E644" t="str">
            <v>Прочая закупка товаров, работ и услуг</v>
          </cell>
          <cell r="F644" t="str">
            <v>001А1942</v>
          </cell>
          <cell r="G644" t="str">
            <v>096</v>
          </cell>
          <cell r="H644" t="str">
            <v>0705</v>
          </cell>
          <cell r="I644" t="str">
            <v>2330190019</v>
          </cell>
          <cell r="J644" t="str">
            <v>244</v>
          </cell>
          <cell r="K644">
            <v>45500</v>
          </cell>
          <cell r="L644">
            <v>0</v>
          </cell>
          <cell r="M644">
            <v>45500</v>
          </cell>
          <cell r="N644">
            <v>45500</v>
          </cell>
          <cell r="O644">
            <v>45500</v>
          </cell>
        </row>
        <row r="645">
          <cell r="A645" t="str">
            <v>001А1993</v>
          </cell>
          <cell r="B645" t="str">
            <v>01.01.2019</v>
          </cell>
          <cell r="C645" t="str">
            <v>6200</v>
          </cell>
          <cell r="D645" t="str">
            <v>УФК по Свердловской области</v>
          </cell>
          <cell r="E645" t="str">
            <v>Федеральная служба по надзору в сфере связи, информационных технологий и массовых коммуникаций</v>
          </cell>
          <cell r="F645" t="str">
            <v>001А1993</v>
          </cell>
          <cell r="G645" t="str">
            <v>096</v>
          </cell>
          <cell r="H645" t="str">
            <v/>
          </cell>
          <cell r="I645" t="str">
            <v/>
          </cell>
          <cell r="J645" t="str">
            <v/>
          </cell>
          <cell r="K645">
            <v>79117069.019999996</v>
          </cell>
          <cell r="L645">
            <v>0</v>
          </cell>
          <cell r="M645">
            <v>79117069.019999996</v>
          </cell>
          <cell r="N645">
            <v>79086407.129999995</v>
          </cell>
          <cell r="O645">
            <v>79086407.129999995</v>
          </cell>
        </row>
        <row r="646">
          <cell r="A646" t="str">
            <v>001А1993</v>
          </cell>
          <cell r="B646" t="str">
            <v>01.01.2019</v>
          </cell>
          <cell r="C646" t="str">
            <v>6200</v>
          </cell>
          <cell r="D646" t="str">
            <v>УФК по Свердловской области</v>
          </cell>
          <cell r="E646" t="str">
            <v>Фонд оплаты труда государственных (муниципальных) органов</v>
          </cell>
          <cell r="F646" t="str">
            <v>001А1993</v>
          </cell>
          <cell r="G646" t="str">
            <v>096</v>
          </cell>
          <cell r="H646" t="str">
            <v>0401</v>
          </cell>
          <cell r="I646" t="str">
            <v>2330190012</v>
          </cell>
          <cell r="J646" t="str">
            <v>121</v>
          </cell>
          <cell r="K646">
            <v>40795700</v>
          </cell>
          <cell r="L646">
            <v>0</v>
          </cell>
          <cell r="M646">
            <v>40795700</v>
          </cell>
          <cell r="N646">
            <v>40795700</v>
          </cell>
          <cell r="O646">
            <v>40795700</v>
          </cell>
        </row>
        <row r="647">
          <cell r="A647" t="str">
            <v>001А1993</v>
          </cell>
          <cell r="B647" t="str">
            <v>01.01.2019</v>
          </cell>
          <cell r="C647" t="str">
            <v>6200</v>
          </cell>
          <cell r="D647" t="str">
            <v>УФК по Свердловской области</v>
          </cell>
          <cell r="E6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47" t="str">
            <v>001А1993</v>
          </cell>
          <cell r="G647" t="str">
            <v>096</v>
          </cell>
          <cell r="H647" t="str">
            <v>0401</v>
          </cell>
          <cell r="I647" t="str">
            <v>2330190012</v>
          </cell>
          <cell r="J647" t="str">
            <v>129</v>
          </cell>
          <cell r="K647">
            <v>12161740</v>
          </cell>
          <cell r="L647">
            <v>0</v>
          </cell>
          <cell r="M647">
            <v>12161740</v>
          </cell>
          <cell r="N647">
            <v>12161715.92</v>
          </cell>
          <cell r="O647">
            <v>12161715.92</v>
          </cell>
        </row>
        <row r="648">
          <cell r="A648" t="str">
            <v>001А1993</v>
          </cell>
          <cell r="B648" t="str">
            <v>01.01.2019</v>
          </cell>
          <cell r="C648" t="str">
            <v>6200</v>
          </cell>
          <cell r="D648" t="str">
            <v>УФК по Свердловской области</v>
          </cell>
          <cell r="E648" t="str">
            <v>Иные выплаты персоналу государственных (муниципальных) органов, за исключением фонда оплаты труда</v>
          </cell>
          <cell r="F648" t="str">
            <v>001А1993</v>
          </cell>
          <cell r="G648" t="str">
            <v>096</v>
          </cell>
          <cell r="H648" t="str">
            <v>0401</v>
          </cell>
          <cell r="I648" t="str">
            <v>2330190019</v>
          </cell>
          <cell r="J648" t="str">
            <v>122</v>
          </cell>
          <cell r="K648">
            <v>561643.22</v>
          </cell>
          <cell r="L648">
            <v>0</v>
          </cell>
          <cell r="M648">
            <v>561643.22</v>
          </cell>
          <cell r="N648">
            <v>561643.22</v>
          </cell>
          <cell r="O648">
            <v>561643.22</v>
          </cell>
        </row>
        <row r="649">
          <cell r="A649" t="str">
            <v>001А1993</v>
          </cell>
          <cell r="B649" t="str">
            <v>01.01.2019</v>
          </cell>
          <cell r="C649" t="str">
            <v>6200</v>
          </cell>
          <cell r="D649" t="str">
            <v>УФК по Свердловской области</v>
          </cell>
          <cell r="E649" t="str">
            <v>Закупка товаров, работ, услуг в сфере информационно-коммуникационных технологий</v>
          </cell>
          <cell r="F649" t="str">
            <v>001А1993</v>
          </cell>
          <cell r="G649" t="str">
            <v>096</v>
          </cell>
          <cell r="H649" t="str">
            <v>0401</v>
          </cell>
          <cell r="I649" t="str">
            <v>2330190019</v>
          </cell>
          <cell r="J649" t="str">
            <v>242</v>
          </cell>
          <cell r="K649">
            <v>1828000</v>
          </cell>
          <cell r="L649">
            <v>0</v>
          </cell>
          <cell r="M649">
            <v>1828000</v>
          </cell>
          <cell r="N649">
            <v>1827948.8</v>
          </cell>
          <cell r="O649">
            <v>1827948.8</v>
          </cell>
        </row>
        <row r="650">
          <cell r="A650" t="str">
            <v>001А1993</v>
          </cell>
          <cell r="B650" t="str">
            <v>01.01.2019</v>
          </cell>
          <cell r="C650" t="str">
            <v>6200</v>
          </cell>
          <cell r="D650" t="str">
            <v>УФК по Свердловской области</v>
          </cell>
          <cell r="E650" t="str">
            <v>Прочая закупка товаров, работ и услуг</v>
          </cell>
          <cell r="F650" t="str">
            <v>001А1993</v>
          </cell>
          <cell r="G650" t="str">
            <v>096</v>
          </cell>
          <cell r="H650" t="str">
            <v>0401</v>
          </cell>
          <cell r="I650" t="str">
            <v>2330190019</v>
          </cell>
          <cell r="J650" t="str">
            <v>244</v>
          </cell>
          <cell r="K650">
            <v>23464448</v>
          </cell>
          <cell r="L650">
            <v>0</v>
          </cell>
          <cell r="M650">
            <v>23464448</v>
          </cell>
          <cell r="N650">
            <v>23435448.25</v>
          </cell>
          <cell r="O650">
            <v>23435448.25</v>
          </cell>
        </row>
        <row r="651">
          <cell r="A651" t="str">
            <v>001А1993</v>
          </cell>
          <cell r="B651" t="str">
            <v>01.01.2019</v>
          </cell>
          <cell r="C651" t="str">
            <v>6200</v>
          </cell>
          <cell r="D651" t="str">
            <v>УФК по Свердловской области</v>
          </cell>
          <cell r="E651" t="str">
            <v>Уплата налога на имущество организаций и земельного налога</v>
          </cell>
          <cell r="F651" t="str">
            <v>001А1993</v>
          </cell>
          <cell r="G651" t="str">
            <v>096</v>
          </cell>
          <cell r="H651" t="str">
            <v>0401</v>
          </cell>
          <cell r="I651" t="str">
            <v>2330190019</v>
          </cell>
          <cell r="J651" t="str">
            <v>851</v>
          </cell>
          <cell r="K651">
            <v>198361</v>
          </cell>
          <cell r="L651">
            <v>0</v>
          </cell>
          <cell r="M651">
            <v>198361</v>
          </cell>
          <cell r="N651">
            <v>198361</v>
          </cell>
          <cell r="O651">
            <v>198361</v>
          </cell>
        </row>
        <row r="652">
          <cell r="A652" t="str">
            <v>001А1993</v>
          </cell>
          <cell r="B652" t="str">
            <v>01.01.2019</v>
          </cell>
          <cell r="C652" t="str">
            <v>6200</v>
          </cell>
          <cell r="D652" t="str">
            <v>УФК по Свердловской области</v>
          </cell>
          <cell r="E652" t="str">
            <v>Уплата прочих налогов, сборов</v>
          </cell>
          <cell r="F652" t="str">
            <v>001А1993</v>
          </cell>
          <cell r="G652" t="str">
            <v>096</v>
          </cell>
          <cell r="H652" t="str">
            <v>0401</v>
          </cell>
          <cell r="I652" t="str">
            <v>2330190019</v>
          </cell>
          <cell r="J652" t="str">
            <v>852</v>
          </cell>
          <cell r="K652">
            <v>17800</v>
          </cell>
          <cell r="L652">
            <v>0</v>
          </cell>
          <cell r="M652">
            <v>17800</v>
          </cell>
          <cell r="N652">
            <v>17761</v>
          </cell>
          <cell r="O652">
            <v>17761</v>
          </cell>
        </row>
        <row r="653">
          <cell r="A653" t="str">
            <v>001А1993</v>
          </cell>
          <cell r="B653" t="str">
            <v>01.01.2019</v>
          </cell>
          <cell r="C653" t="str">
            <v>6200</v>
          </cell>
          <cell r="D653" t="str">
            <v>УФК по Свердловской области</v>
          </cell>
          <cell r="E653" t="str">
            <v>Иные выплаты персоналу государственных (муниципальных) органов, за исключением фонда оплаты труда</v>
          </cell>
          <cell r="F653" t="str">
            <v>001А1993</v>
          </cell>
          <cell r="G653" t="str">
            <v>096</v>
          </cell>
          <cell r="H653" t="str">
            <v>0401</v>
          </cell>
          <cell r="I653" t="str">
            <v>2330193969</v>
          </cell>
          <cell r="J653" t="str">
            <v>122</v>
          </cell>
          <cell r="K653">
            <v>3300</v>
          </cell>
          <cell r="L653">
            <v>0</v>
          </cell>
          <cell r="M653">
            <v>3300</v>
          </cell>
          <cell r="N653">
            <v>1752.14</v>
          </cell>
          <cell r="O653">
            <v>1752.14</v>
          </cell>
        </row>
        <row r="654">
          <cell r="A654" t="str">
            <v>001А1993</v>
          </cell>
          <cell r="B654" t="str">
            <v>01.01.2019</v>
          </cell>
          <cell r="C654" t="str">
            <v>6200</v>
          </cell>
          <cell r="D654" t="str">
            <v>УФК по Свердловской области</v>
          </cell>
          <cell r="E654" t="str">
            <v>Прочая закупка товаров, работ и услуг</v>
          </cell>
          <cell r="F654" t="str">
            <v>001А1993</v>
          </cell>
          <cell r="G654" t="str">
            <v>096</v>
          </cell>
          <cell r="H654" t="str">
            <v>0705</v>
          </cell>
          <cell r="I654" t="str">
            <v>2330190019</v>
          </cell>
          <cell r="J654" t="str">
            <v>244</v>
          </cell>
          <cell r="K654">
            <v>76400</v>
          </cell>
          <cell r="L654">
            <v>0</v>
          </cell>
          <cell r="M654">
            <v>76400</v>
          </cell>
          <cell r="N654">
            <v>76400</v>
          </cell>
          <cell r="O654">
            <v>76400</v>
          </cell>
        </row>
        <row r="655">
          <cell r="A655" t="str">
            <v>001А1993</v>
          </cell>
          <cell r="B655" t="str">
            <v>01.01.2019</v>
          </cell>
          <cell r="C655" t="str">
            <v>6200</v>
          </cell>
          <cell r="D655" t="str">
            <v>УФК по Свердловской области</v>
          </cell>
          <cell r="E655" t="str">
            <v>Прочая закупка товаров, работ и услуг</v>
          </cell>
          <cell r="F655" t="str">
            <v>001А1993</v>
          </cell>
          <cell r="G655" t="str">
            <v>096</v>
          </cell>
          <cell r="H655" t="str">
            <v>0705</v>
          </cell>
          <cell r="I655" t="str">
            <v>2330192040</v>
          </cell>
          <cell r="J655" t="str">
            <v>244</v>
          </cell>
          <cell r="K655">
            <v>9676.7999999999993</v>
          </cell>
          <cell r="L655">
            <v>0</v>
          </cell>
          <cell r="M655">
            <v>9676.7999999999993</v>
          </cell>
          <cell r="N655">
            <v>9676.7999999999993</v>
          </cell>
          <cell r="O655">
            <v>9676.7999999999993</v>
          </cell>
        </row>
        <row r="656">
          <cell r="A656" t="str">
            <v>001А1944</v>
          </cell>
          <cell r="B656" t="str">
            <v>01.01.2019</v>
          </cell>
          <cell r="C656" t="str">
            <v>6300</v>
          </cell>
          <cell r="D656" t="str">
            <v>УФК по Смоленской области</v>
          </cell>
          <cell r="E656" t="str">
            <v>Федеральная служба по надзору в сфере связи, информационных технологий и массовых коммуникаций</v>
          </cell>
          <cell r="F656" t="str">
            <v>001А1944</v>
          </cell>
          <cell r="G656" t="str">
            <v>096</v>
          </cell>
          <cell r="H656" t="str">
            <v/>
          </cell>
          <cell r="I656" t="str">
            <v/>
          </cell>
          <cell r="J656" t="str">
            <v/>
          </cell>
          <cell r="K656">
            <v>16961356.68</v>
          </cell>
          <cell r="L656">
            <v>0</v>
          </cell>
          <cell r="M656">
            <v>16961356.68</v>
          </cell>
          <cell r="N656">
            <v>16929776.129999999</v>
          </cell>
          <cell r="O656">
            <v>16929776.129999999</v>
          </cell>
        </row>
        <row r="657">
          <cell r="A657" t="str">
            <v>001А1944</v>
          </cell>
          <cell r="B657" t="str">
            <v>01.01.2019</v>
          </cell>
          <cell r="C657" t="str">
            <v>6300</v>
          </cell>
          <cell r="D657" t="str">
            <v>УФК по Смоленской области</v>
          </cell>
          <cell r="E657" t="str">
            <v>Фонд оплаты труда государственных (муниципальных) органов</v>
          </cell>
          <cell r="F657" t="str">
            <v>001А1944</v>
          </cell>
          <cell r="G657" t="str">
            <v>096</v>
          </cell>
          <cell r="H657" t="str">
            <v>0401</v>
          </cell>
          <cell r="I657" t="str">
            <v>2330190012</v>
          </cell>
          <cell r="J657" t="str">
            <v>121</v>
          </cell>
          <cell r="K657">
            <v>8009204</v>
          </cell>
          <cell r="L657">
            <v>0</v>
          </cell>
          <cell r="M657">
            <v>8009204</v>
          </cell>
          <cell r="N657">
            <v>8009204</v>
          </cell>
          <cell r="O657">
            <v>8009204</v>
          </cell>
        </row>
        <row r="658">
          <cell r="A658" t="str">
            <v>001А1944</v>
          </cell>
          <cell r="B658" t="str">
            <v>01.01.2019</v>
          </cell>
          <cell r="C658" t="str">
            <v>6300</v>
          </cell>
          <cell r="D658" t="str">
            <v>УФК по Смоленской области</v>
          </cell>
          <cell r="E6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58" t="str">
            <v>001А1944</v>
          </cell>
          <cell r="G658" t="str">
            <v>096</v>
          </cell>
          <cell r="H658" t="str">
            <v>0401</v>
          </cell>
          <cell r="I658" t="str">
            <v>2330190012</v>
          </cell>
          <cell r="J658" t="str">
            <v>129</v>
          </cell>
          <cell r="K658">
            <v>2381705</v>
          </cell>
          <cell r="L658">
            <v>0</v>
          </cell>
          <cell r="M658">
            <v>2381705</v>
          </cell>
          <cell r="N658">
            <v>2381678.36</v>
          </cell>
          <cell r="O658">
            <v>2381678.36</v>
          </cell>
        </row>
        <row r="659">
          <cell r="A659" t="str">
            <v>001А1944</v>
          </cell>
          <cell r="B659" t="str">
            <v>01.01.2019</v>
          </cell>
          <cell r="C659" t="str">
            <v>6300</v>
          </cell>
          <cell r="D659" t="str">
            <v>УФК по Смоленской области</v>
          </cell>
          <cell r="E659" t="str">
            <v>Иные выплаты персоналу государственных (муниципальных) органов, за исключением фонда оплаты труда</v>
          </cell>
          <cell r="F659" t="str">
            <v>001А1944</v>
          </cell>
          <cell r="G659" t="str">
            <v>096</v>
          </cell>
          <cell r="H659" t="str">
            <v>0401</v>
          </cell>
          <cell r="I659" t="str">
            <v>2330190019</v>
          </cell>
          <cell r="J659" t="str">
            <v>122</v>
          </cell>
          <cell r="K659">
            <v>291750</v>
          </cell>
          <cell r="L659">
            <v>0</v>
          </cell>
          <cell r="M659">
            <v>291750</v>
          </cell>
          <cell r="N659">
            <v>289037.3</v>
          </cell>
          <cell r="O659">
            <v>289037.3</v>
          </cell>
        </row>
        <row r="660">
          <cell r="A660" t="str">
            <v>001А1944</v>
          </cell>
          <cell r="B660" t="str">
            <v>01.01.2019</v>
          </cell>
          <cell r="C660" t="str">
            <v>6300</v>
          </cell>
          <cell r="D660" t="str">
            <v>УФК по Смоленской области</v>
          </cell>
          <cell r="E660" t="str">
            <v>Закупка товаров, работ, услуг в сфере информационно-коммуникационных технологий</v>
          </cell>
          <cell r="F660" t="str">
            <v>001А1944</v>
          </cell>
          <cell r="G660" t="str">
            <v>096</v>
          </cell>
          <cell r="H660" t="str">
            <v>0401</v>
          </cell>
          <cell r="I660" t="str">
            <v>2330190019</v>
          </cell>
          <cell r="J660" t="str">
            <v>242</v>
          </cell>
          <cell r="K660">
            <v>1120401.9099999999</v>
          </cell>
          <cell r="L660">
            <v>0</v>
          </cell>
          <cell r="M660">
            <v>1120401.9099999999</v>
          </cell>
          <cell r="N660">
            <v>1115676.6399999999</v>
          </cell>
          <cell r="O660">
            <v>1115676.6399999999</v>
          </cell>
        </row>
        <row r="661">
          <cell r="A661" t="str">
            <v>001А1944</v>
          </cell>
          <cell r="B661" t="str">
            <v>01.01.2019</v>
          </cell>
          <cell r="C661" t="str">
            <v>6300</v>
          </cell>
          <cell r="D661" t="str">
            <v>УФК по Смоленской области</v>
          </cell>
          <cell r="E661" t="str">
            <v>Прочая закупка товаров, работ и услуг</v>
          </cell>
          <cell r="F661" t="str">
            <v>001А1944</v>
          </cell>
          <cell r="G661" t="str">
            <v>096</v>
          </cell>
          <cell r="H661" t="str">
            <v>0401</v>
          </cell>
          <cell r="I661" t="str">
            <v>2330190019</v>
          </cell>
          <cell r="J661" t="str">
            <v>244</v>
          </cell>
          <cell r="K661">
            <v>5086001.7699999996</v>
          </cell>
          <cell r="L661">
            <v>0</v>
          </cell>
          <cell r="M661">
            <v>5086001.7699999996</v>
          </cell>
          <cell r="N661">
            <v>5068508.6900000004</v>
          </cell>
          <cell r="O661">
            <v>5068508.6900000004</v>
          </cell>
        </row>
        <row r="662">
          <cell r="A662" t="str">
            <v>001А1944</v>
          </cell>
          <cell r="B662" t="str">
            <v>01.01.2019</v>
          </cell>
          <cell r="C662" t="str">
            <v>6300</v>
          </cell>
          <cell r="D662" t="str">
            <v>УФК по Смоленской области</v>
          </cell>
          <cell r="E662" t="str">
            <v>Уплата налога на имущество организаций и земельного налога</v>
          </cell>
          <cell r="F662" t="str">
            <v>001А1944</v>
          </cell>
          <cell r="G662" t="str">
            <v>096</v>
          </cell>
          <cell r="H662" t="str">
            <v>0401</v>
          </cell>
          <cell r="I662" t="str">
            <v>2330190019</v>
          </cell>
          <cell r="J662" t="str">
            <v>851</v>
          </cell>
          <cell r="K662">
            <v>6300</v>
          </cell>
          <cell r="L662">
            <v>0</v>
          </cell>
          <cell r="M662">
            <v>6300</v>
          </cell>
          <cell r="N662">
            <v>6300</v>
          </cell>
          <cell r="O662">
            <v>6300</v>
          </cell>
        </row>
        <row r="663">
          <cell r="A663" t="str">
            <v>001А1944</v>
          </cell>
          <cell r="B663" t="str">
            <v>01.01.2019</v>
          </cell>
          <cell r="C663" t="str">
            <v>6300</v>
          </cell>
          <cell r="D663" t="str">
            <v>УФК по Смоленской области</v>
          </cell>
          <cell r="E663" t="str">
            <v>Уплата прочих налогов, сборов</v>
          </cell>
          <cell r="F663" t="str">
            <v>001А1944</v>
          </cell>
          <cell r="G663" t="str">
            <v>096</v>
          </cell>
          <cell r="H663" t="str">
            <v>0401</v>
          </cell>
          <cell r="I663" t="str">
            <v>2330190019</v>
          </cell>
          <cell r="J663" t="str">
            <v>852</v>
          </cell>
          <cell r="K663">
            <v>13194</v>
          </cell>
          <cell r="L663">
            <v>0</v>
          </cell>
          <cell r="M663">
            <v>13194</v>
          </cell>
          <cell r="N663">
            <v>11930</v>
          </cell>
          <cell r="O663">
            <v>11930</v>
          </cell>
        </row>
        <row r="664">
          <cell r="A664" t="str">
            <v>001А1944</v>
          </cell>
          <cell r="B664" t="str">
            <v>01.01.2019</v>
          </cell>
          <cell r="C664" t="str">
            <v>6300</v>
          </cell>
          <cell r="D664" t="str">
            <v>УФК по Смоленской области</v>
          </cell>
          <cell r="E664" t="str">
            <v>Уплата иных платежей</v>
          </cell>
          <cell r="F664" t="str">
            <v>001А1944</v>
          </cell>
          <cell r="G664" t="str">
            <v>096</v>
          </cell>
          <cell r="H664" t="str">
            <v>0401</v>
          </cell>
          <cell r="I664" t="str">
            <v>2330190019</v>
          </cell>
          <cell r="J664" t="str">
            <v>853</v>
          </cell>
          <cell r="K664">
            <v>5800</v>
          </cell>
          <cell r="L664">
            <v>0</v>
          </cell>
          <cell r="M664">
            <v>5800</v>
          </cell>
          <cell r="N664">
            <v>441.14</v>
          </cell>
          <cell r="O664">
            <v>441.14</v>
          </cell>
        </row>
        <row r="665">
          <cell r="A665" t="str">
            <v>001А1944</v>
          </cell>
          <cell r="B665" t="str">
            <v>01.01.2019</v>
          </cell>
          <cell r="C665" t="str">
            <v>6300</v>
          </cell>
          <cell r="D665" t="str">
            <v>УФК по Смоленской области</v>
          </cell>
          <cell r="E665" t="str">
            <v>Иные выплаты персоналу государственных (муниципальных) органов, за исключением фонда оплаты труда</v>
          </cell>
          <cell r="F665" t="str">
            <v>001А1944</v>
          </cell>
          <cell r="G665" t="str">
            <v>096</v>
          </cell>
          <cell r="H665" t="str">
            <v>0401</v>
          </cell>
          <cell r="I665" t="str">
            <v>2330193969</v>
          </cell>
          <cell r="J665" t="str">
            <v>122</v>
          </cell>
          <cell r="K665">
            <v>600</v>
          </cell>
          <cell r="L665">
            <v>0</v>
          </cell>
          <cell r="M665">
            <v>600</v>
          </cell>
          <cell r="N665">
            <v>600</v>
          </cell>
          <cell r="O665">
            <v>600</v>
          </cell>
        </row>
        <row r="666">
          <cell r="A666" t="str">
            <v>001А1944</v>
          </cell>
          <cell r="B666" t="str">
            <v>01.01.2019</v>
          </cell>
          <cell r="C666" t="str">
            <v>6300</v>
          </cell>
          <cell r="D666" t="str">
            <v>УФК по Смоленской области</v>
          </cell>
          <cell r="E666" t="str">
            <v>Прочая закупка товаров, работ и услуг</v>
          </cell>
          <cell r="F666" t="str">
            <v>001А1944</v>
          </cell>
          <cell r="G666" t="str">
            <v>096</v>
          </cell>
          <cell r="H666" t="str">
            <v>0705</v>
          </cell>
          <cell r="I666" t="str">
            <v>2330190019</v>
          </cell>
          <cell r="J666" t="str">
            <v>244</v>
          </cell>
          <cell r="K666">
            <v>46400</v>
          </cell>
          <cell r="L666">
            <v>0</v>
          </cell>
          <cell r="M666">
            <v>46400</v>
          </cell>
          <cell r="N666">
            <v>46400</v>
          </cell>
          <cell r="O666">
            <v>46400</v>
          </cell>
        </row>
        <row r="667">
          <cell r="A667" t="str">
            <v>001А1945</v>
          </cell>
          <cell r="B667" t="str">
            <v>01.01.2019</v>
          </cell>
          <cell r="C667" t="str">
            <v>6400</v>
          </cell>
          <cell r="D667" t="str">
            <v>УФК по Тамбовской области</v>
          </cell>
          <cell r="E667" t="str">
            <v>Федеральная служба по надзору в сфере связи, информационных технологий и массовых коммуникаций</v>
          </cell>
          <cell r="F667" t="str">
            <v>001А1945</v>
          </cell>
          <cell r="G667" t="str">
            <v>096</v>
          </cell>
          <cell r="H667" t="str">
            <v/>
          </cell>
          <cell r="I667" t="str">
            <v/>
          </cell>
          <cell r="J667" t="str">
            <v/>
          </cell>
          <cell r="K667">
            <v>15503949</v>
          </cell>
          <cell r="L667">
            <v>0</v>
          </cell>
          <cell r="M667">
            <v>15503949</v>
          </cell>
          <cell r="N667">
            <v>15470696.17</v>
          </cell>
          <cell r="O667">
            <v>15470696.17</v>
          </cell>
        </row>
        <row r="668">
          <cell r="A668" t="str">
            <v>001А1945</v>
          </cell>
          <cell r="B668" t="str">
            <v>01.01.2019</v>
          </cell>
          <cell r="C668" t="str">
            <v>6400</v>
          </cell>
          <cell r="D668" t="str">
            <v>УФК по Тамбовской области</v>
          </cell>
          <cell r="E668" t="str">
            <v>Фонд оплаты труда государственных (муниципальных) органов</v>
          </cell>
          <cell r="F668" t="str">
            <v>001А1945</v>
          </cell>
          <cell r="G668" t="str">
            <v>096</v>
          </cell>
          <cell r="H668" t="str">
            <v>0401</v>
          </cell>
          <cell r="I668" t="str">
            <v>2330190012</v>
          </cell>
          <cell r="J668" t="str">
            <v>121</v>
          </cell>
          <cell r="K668">
            <v>8389536</v>
          </cell>
          <cell r="L668">
            <v>0</v>
          </cell>
          <cell r="M668">
            <v>8389536</v>
          </cell>
          <cell r="N668">
            <v>8389536</v>
          </cell>
          <cell r="O668">
            <v>8389536</v>
          </cell>
        </row>
        <row r="669">
          <cell r="A669" t="str">
            <v>001А1945</v>
          </cell>
          <cell r="B669" t="str">
            <v>01.01.2019</v>
          </cell>
          <cell r="C669" t="str">
            <v>6400</v>
          </cell>
          <cell r="D669" t="str">
            <v>УФК по Тамбовской области</v>
          </cell>
          <cell r="E6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69" t="str">
            <v>001А1945</v>
          </cell>
          <cell r="G669" t="str">
            <v>096</v>
          </cell>
          <cell r="H669" t="str">
            <v>0401</v>
          </cell>
          <cell r="I669" t="str">
            <v>2330190012</v>
          </cell>
          <cell r="J669" t="str">
            <v>129</v>
          </cell>
          <cell r="K669">
            <v>2484385</v>
          </cell>
          <cell r="L669">
            <v>0</v>
          </cell>
          <cell r="M669">
            <v>2484385</v>
          </cell>
          <cell r="N669">
            <v>2483906.86</v>
          </cell>
          <cell r="O669">
            <v>2483906.86</v>
          </cell>
        </row>
        <row r="670">
          <cell r="A670" t="str">
            <v>001А1945</v>
          </cell>
          <cell r="B670" t="str">
            <v>01.01.2019</v>
          </cell>
          <cell r="C670" t="str">
            <v>6400</v>
          </cell>
          <cell r="D670" t="str">
            <v>УФК по Тамбовской области</v>
          </cell>
          <cell r="E670" t="str">
            <v>Иные выплаты персоналу государственных (муниципальных) органов, за исключением фонда оплаты труда</v>
          </cell>
          <cell r="F670" t="str">
            <v>001А1945</v>
          </cell>
          <cell r="G670" t="str">
            <v>096</v>
          </cell>
          <cell r="H670" t="str">
            <v>0401</v>
          </cell>
          <cell r="I670" t="str">
            <v>2330190019</v>
          </cell>
          <cell r="J670" t="str">
            <v>122</v>
          </cell>
          <cell r="K670">
            <v>289800</v>
          </cell>
          <cell r="L670">
            <v>0</v>
          </cell>
          <cell r="M670">
            <v>289800</v>
          </cell>
          <cell r="N670">
            <v>289482.3</v>
          </cell>
          <cell r="O670">
            <v>289482.3</v>
          </cell>
        </row>
        <row r="671">
          <cell r="A671" t="str">
            <v>001А1945</v>
          </cell>
          <cell r="B671" t="str">
            <v>01.01.2019</v>
          </cell>
          <cell r="C671" t="str">
            <v>6400</v>
          </cell>
          <cell r="D671" t="str">
            <v>УФК по Тамбовской области</v>
          </cell>
          <cell r="E671" t="str">
            <v>Закупка товаров, работ, услуг в сфере информационно-коммуникационных технологий</v>
          </cell>
          <cell r="F671" t="str">
            <v>001А1945</v>
          </cell>
          <cell r="G671" t="str">
            <v>096</v>
          </cell>
          <cell r="H671" t="str">
            <v>0401</v>
          </cell>
          <cell r="I671" t="str">
            <v>2330190019</v>
          </cell>
          <cell r="J671" t="str">
            <v>242</v>
          </cell>
          <cell r="K671">
            <v>631400</v>
          </cell>
          <cell r="L671">
            <v>0</v>
          </cell>
          <cell r="M671">
            <v>631400</v>
          </cell>
          <cell r="N671">
            <v>599370</v>
          </cell>
          <cell r="O671">
            <v>599370</v>
          </cell>
        </row>
        <row r="672">
          <cell r="A672" t="str">
            <v>001А1945</v>
          </cell>
          <cell r="B672" t="str">
            <v>01.01.2019</v>
          </cell>
          <cell r="C672" t="str">
            <v>6400</v>
          </cell>
          <cell r="D672" t="str">
            <v>УФК по Тамбовской области</v>
          </cell>
          <cell r="E672" t="str">
            <v>Прочая закупка товаров, работ и услуг</v>
          </cell>
          <cell r="F672" t="str">
            <v>001А1945</v>
          </cell>
          <cell r="G672" t="str">
            <v>096</v>
          </cell>
          <cell r="H672" t="str">
            <v>0401</v>
          </cell>
          <cell r="I672" t="str">
            <v>2330190019</v>
          </cell>
          <cell r="J672" t="str">
            <v>244</v>
          </cell>
          <cell r="K672">
            <v>3510128</v>
          </cell>
          <cell r="L672">
            <v>0</v>
          </cell>
          <cell r="M672">
            <v>3510128</v>
          </cell>
          <cell r="N672">
            <v>3510024.15</v>
          </cell>
          <cell r="O672">
            <v>3510024.15</v>
          </cell>
        </row>
        <row r="673">
          <cell r="A673" t="str">
            <v>001А1945</v>
          </cell>
          <cell r="B673" t="str">
            <v>01.01.2019</v>
          </cell>
          <cell r="C673" t="str">
            <v>6400</v>
          </cell>
          <cell r="D673" t="str">
            <v>УФК по Тамбовской области</v>
          </cell>
          <cell r="E673" t="str">
            <v>Уплата налога на имущество организаций и земельного налога</v>
          </cell>
          <cell r="F673" t="str">
            <v>001А1945</v>
          </cell>
          <cell r="G673" t="str">
            <v>096</v>
          </cell>
          <cell r="H673" t="str">
            <v>0401</v>
          </cell>
          <cell r="I673" t="str">
            <v>2330190019</v>
          </cell>
          <cell r="J673" t="str">
            <v>851</v>
          </cell>
          <cell r="K673">
            <v>105200</v>
          </cell>
          <cell r="L673">
            <v>0</v>
          </cell>
          <cell r="M673">
            <v>105200</v>
          </cell>
          <cell r="N673">
            <v>105200</v>
          </cell>
          <cell r="O673">
            <v>105200</v>
          </cell>
        </row>
        <row r="674">
          <cell r="A674" t="str">
            <v>001А1945</v>
          </cell>
          <cell r="B674" t="str">
            <v>01.01.2019</v>
          </cell>
          <cell r="C674" t="str">
            <v>6400</v>
          </cell>
          <cell r="D674" t="str">
            <v>УФК по Тамбовской области</v>
          </cell>
          <cell r="E674" t="str">
            <v>Уплата прочих налогов, сборов</v>
          </cell>
          <cell r="F674" t="str">
            <v>001А1945</v>
          </cell>
          <cell r="G674" t="str">
            <v>096</v>
          </cell>
          <cell r="H674" t="str">
            <v>0401</v>
          </cell>
          <cell r="I674" t="str">
            <v>2330190019</v>
          </cell>
          <cell r="J674" t="str">
            <v>852</v>
          </cell>
          <cell r="K674">
            <v>10600</v>
          </cell>
          <cell r="L674">
            <v>0</v>
          </cell>
          <cell r="M674">
            <v>10600</v>
          </cell>
          <cell r="N674">
            <v>10582</v>
          </cell>
          <cell r="O674">
            <v>10582</v>
          </cell>
        </row>
        <row r="675">
          <cell r="A675" t="str">
            <v>001А1945</v>
          </cell>
          <cell r="B675" t="str">
            <v>01.01.2019</v>
          </cell>
          <cell r="C675" t="str">
            <v>6400</v>
          </cell>
          <cell r="D675" t="str">
            <v>УФК по Тамбовской области</v>
          </cell>
          <cell r="E675" t="str">
            <v>Уплата иных платежей</v>
          </cell>
          <cell r="F675" t="str">
            <v>001А1945</v>
          </cell>
          <cell r="G675" t="str">
            <v>096</v>
          </cell>
          <cell r="H675" t="str">
            <v>0401</v>
          </cell>
          <cell r="I675" t="str">
            <v>2330190019</v>
          </cell>
          <cell r="J675" t="str">
            <v>853</v>
          </cell>
          <cell r="K675">
            <v>4100</v>
          </cell>
          <cell r="L675">
            <v>0</v>
          </cell>
          <cell r="M675">
            <v>4100</v>
          </cell>
          <cell r="N675">
            <v>3902.92</v>
          </cell>
          <cell r="O675">
            <v>3902.92</v>
          </cell>
        </row>
        <row r="676">
          <cell r="A676" t="str">
            <v>001А1945</v>
          </cell>
          <cell r="B676" t="str">
            <v>01.01.2019</v>
          </cell>
          <cell r="C676" t="str">
            <v>6400</v>
          </cell>
          <cell r="D676" t="str">
            <v>УФК по Тамбовской области</v>
          </cell>
          <cell r="E676" t="str">
            <v>Иные выплаты персоналу государственных (муниципальных) органов, за исключением фонда оплаты труда</v>
          </cell>
          <cell r="F676" t="str">
            <v>001А1945</v>
          </cell>
          <cell r="G676" t="str">
            <v>096</v>
          </cell>
          <cell r="H676" t="str">
            <v>0401</v>
          </cell>
          <cell r="I676" t="str">
            <v>2330193969</v>
          </cell>
          <cell r="J676" t="str">
            <v>122</v>
          </cell>
          <cell r="K676">
            <v>2000</v>
          </cell>
          <cell r="L676">
            <v>0</v>
          </cell>
          <cell r="M676">
            <v>2000</v>
          </cell>
          <cell r="N676">
            <v>1891.94</v>
          </cell>
          <cell r="O676">
            <v>1891.94</v>
          </cell>
        </row>
        <row r="677">
          <cell r="A677" t="str">
            <v>001А1945</v>
          </cell>
          <cell r="B677" t="str">
            <v>01.01.2019</v>
          </cell>
          <cell r="C677" t="str">
            <v>6400</v>
          </cell>
          <cell r="D677" t="str">
            <v>УФК по Тамбовской области</v>
          </cell>
          <cell r="E677" t="str">
            <v>Прочая закупка товаров, работ и услуг</v>
          </cell>
          <cell r="F677" t="str">
            <v>001А1945</v>
          </cell>
          <cell r="G677" t="str">
            <v>096</v>
          </cell>
          <cell r="H677" t="str">
            <v>0705</v>
          </cell>
          <cell r="I677" t="str">
            <v>2330190019</v>
          </cell>
          <cell r="J677" t="str">
            <v>244</v>
          </cell>
          <cell r="K677">
            <v>76800</v>
          </cell>
          <cell r="L677">
            <v>0</v>
          </cell>
          <cell r="M677">
            <v>76800</v>
          </cell>
          <cell r="N677">
            <v>76800</v>
          </cell>
          <cell r="O677">
            <v>76800</v>
          </cell>
        </row>
        <row r="678">
          <cell r="A678" t="str">
            <v>001А1946</v>
          </cell>
          <cell r="B678" t="str">
            <v>01.01.2019</v>
          </cell>
          <cell r="C678" t="str">
            <v>6500</v>
          </cell>
          <cell r="D678" t="str">
            <v>УФК по Томской области</v>
          </cell>
          <cell r="E678" t="str">
            <v>Федеральная служба по надзору в сфере связи, информационных технологий и массовых коммуникаций</v>
          </cell>
          <cell r="F678" t="str">
            <v>001А1946</v>
          </cell>
          <cell r="G678" t="str">
            <v>096</v>
          </cell>
          <cell r="H678" t="str">
            <v/>
          </cell>
          <cell r="I678" t="str">
            <v/>
          </cell>
          <cell r="J678" t="str">
            <v/>
          </cell>
          <cell r="K678">
            <v>20607009.559999999</v>
          </cell>
          <cell r="L678">
            <v>0</v>
          </cell>
          <cell r="M678">
            <v>20607009.559999999</v>
          </cell>
          <cell r="N678">
            <v>20576354.280000001</v>
          </cell>
          <cell r="O678">
            <v>20576354.280000001</v>
          </cell>
        </row>
        <row r="679">
          <cell r="A679" t="str">
            <v>001А1946</v>
          </cell>
          <cell r="B679" t="str">
            <v>01.01.2019</v>
          </cell>
          <cell r="C679" t="str">
            <v>6500</v>
          </cell>
          <cell r="D679" t="str">
            <v>УФК по Томской области</v>
          </cell>
          <cell r="E679" t="str">
            <v>Фонд оплаты труда государственных (муниципальных) органов</v>
          </cell>
          <cell r="F679" t="str">
            <v>001А1946</v>
          </cell>
          <cell r="G679" t="str">
            <v>096</v>
          </cell>
          <cell r="H679" t="str">
            <v>0401</v>
          </cell>
          <cell r="I679" t="str">
            <v>2330190012</v>
          </cell>
          <cell r="J679" t="str">
            <v>121</v>
          </cell>
          <cell r="K679">
            <v>11528600</v>
          </cell>
          <cell r="L679">
            <v>0</v>
          </cell>
          <cell r="M679">
            <v>11528600</v>
          </cell>
          <cell r="N679">
            <v>11528600</v>
          </cell>
          <cell r="O679">
            <v>11528600</v>
          </cell>
        </row>
        <row r="680">
          <cell r="A680" t="str">
            <v>001А1946</v>
          </cell>
          <cell r="B680" t="str">
            <v>01.01.2019</v>
          </cell>
          <cell r="C680" t="str">
            <v>6500</v>
          </cell>
          <cell r="D680" t="str">
            <v>УФК по Томской области</v>
          </cell>
          <cell r="E6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0" t="str">
            <v>001А1946</v>
          </cell>
          <cell r="G680" t="str">
            <v>096</v>
          </cell>
          <cell r="H680" t="str">
            <v>0401</v>
          </cell>
          <cell r="I680" t="str">
            <v>2330190012</v>
          </cell>
          <cell r="J680" t="str">
            <v>129</v>
          </cell>
          <cell r="K680">
            <v>3414424</v>
          </cell>
          <cell r="L680">
            <v>0</v>
          </cell>
          <cell r="M680">
            <v>3414424</v>
          </cell>
          <cell r="N680">
            <v>3414423.58</v>
          </cell>
          <cell r="O680">
            <v>3414423.58</v>
          </cell>
        </row>
        <row r="681">
          <cell r="A681" t="str">
            <v>001А1946</v>
          </cell>
          <cell r="B681" t="str">
            <v>01.01.2019</v>
          </cell>
          <cell r="C681" t="str">
            <v>6500</v>
          </cell>
          <cell r="D681" t="str">
            <v>УФК по Томской области</v>
          </cell>
          <cell r="E681" t="str">
            <v>Иные выплаты персоналу государственных (муниципальных) органов, за исключением фонда оплаты труда</v>
          </cell>
          <cell r="F681" t="str">
            <v>001А1946</v>
          </cell>
          <cell r="G681" t="str">
            <v>096</v>
          </cell>
          <cell r="H681" t="str">
            <v>0401</v>
          </cell>
          <cell r="I681" t="str">
            <v>2330190019</v>
          </cell>
          <cell r="J681" t="str">
            <v>122</v>
          </cell>
          <cell r="K681">
            <v>213500</v>
          </cell>
          <cell r="L681">
            <v>0</v>
          </cell>
          <cell r="M681">
            <v>213500</v>
          </cell>
          <cell r="N681">
            <v>213500</v>
          </cell>
          <cell r="O681">
            <v>213500</v>
          </cell>
        </row>
        <row r="682">
          <cell r="A682" t="str">
            <v>001А1946</v>
          </cell>
          <cell r="B682" t="str">
            <v>01.01.2019</v>
          </cell>
          <cell r="C682" t="str">
            <v>6500</v>
          </cell>
          <cell r="D682" t="str">
            <v>УФК по Томской области</v>
          </cell>
          <cell r="E682" t="str">
            <v>Закупка товаров, работ, услуг в сфере информационно-коммуникационных технологий</v>
          </cell>
          <cell r="F682" t="str">
            <v>001А1946</v>
          </cell>
          <cell r="G682" t="str">
            <v>096</v>
          </cell>
          <cell r="H682" t="str">
            <v>0401</v>
          </cell>
          <cell r="I682" t="str">
            <v>2330190019</v>
          </cell>
          <cell r="J682" t="str">
            <v>242</v>
          </cell>
          <cell r="K682">
            <v>493400</v>
          </cell>
          <cell r="L682">
            <v>0</v>
          </cell>
          <cell r="M682">
            <v>493400</v>
          </cell>
          <cell r="N682">
            <v>493400</v>
          </cell>
          <cell r="O682">
            <v>493400</v>
          </cell>
        </row>
        <row r="683">
          <cell r="A683" t="str">
            <v>001А1946</v>
          </cell>
          <cell r="B683" t="str">
            <v>01.01.2019</v>
          </cell>
          <cell r="C683" t="str">
            <v>6500</v>
          </cell>
          <cell r="D683" t="str">
            <v>УФК по Томской области</v>
          </cell>
          <cell r="E683" t="str">
            <v>Прочая закупка товаров, работ и услуг</v>
          </cell>
          <cell r="F683" t="str">
            <v>001А1946</v>
          </cell>
          <cell r="G683" t="str">
            <v>096</v>
          </cell>
          <cell r="H683" t="str">
            <v>0401</v>
          </cell>
          <cell r="I683" t="str">
            <v>2330190019</v>
          </cell>
          <cell r="J683" t="str">
            <v>244</v>
          </cell>
          <cell r="K683">
            <v>4323553.16</v>
          </cell>
          <cell r="L683">
            <v>0</v>
          </cell>
          <cell r="M683">
            <v>4323553.16</v>
          </cell>
          <cell r="N683">
            <v>4302376.2300000004</v>
          </cell>
          <cell r="O683">
            <v>4302376.2300000004</v>
          </cell>
        </row>
        <row r="684">
          <cell r="A684" t="str">
            <v>001А1946</v>
          </cell>
          <cell r="B684" t="str">
            <v>01.01.2019</v>
          </cell>
          <cell r="C684" t="str">
            <v>6500</v>
          </cell>
          <cell r="D684" t="str">
            <v>УФК по Томской области</v>
          </cell>
          <cell r="E684" t="str">
            <v>Уплата налога на имущество организаций и земельного налога</v>
          </cell>
          <cell r="F684" t="str">
            <v>001А1946</v>
          </cell>
          <cell r="G684" t="str">
            <v>096</v>
          </cell>
          <cell r="H684" t="str">
            <v>0401</v>
          </cell>
          <cell r="I684" t="str">
            <v>2330190019</v>
          </cell>
          <cell r="J684" t="str">
            <v>851</v>
          </cell>
          <cell r="K684">
            <v>564000</v>
          </cell>
          <cell r="L684">
            <v>0</v>
          </cell>
          <cell r="M684">
            <v>564000</v>
          </cell>
          <cell r="N684">
            <v>555451</v>
          </cell>
          <cell r="O684">
            <v>555451</v>
          </cell>
        </row>
        <row r="685">
          <cell r="A685" t="str">
            <v>001А1946</v>
          </cell>
          <cell r="B685" t="str">
            <v>01.01.2019</v>
          </cell>
          <cell r="C685" t="str">
            <v>6500</v>
          </cell>
          <cell r="D685" t="str">
            <v>УФК по Томской области</v>
          </cell>
          <cell r="E685" t="str">
            <v>Уплата прочих налогов, сборов</v>
          </cell>
          <cell r="F685" t="str">
            <v>001А1946</v>
          </cell>
          <cell r="G685" t="str">
            <v>096</v>
          </cell>
          <cell r="H685" t="str">
            <v>0401</v>
          </cell>
          <cell r="I685" t="str">
            <v>2330190019</v>
          </cell>
          <cell r="J685" t="str">
            <v>852</v>
          </cell>
          <cell r="K685">
            <v>5194</v>
          </cell>
          <cell r="L685">
            <v>0</v>
          </cell>
          <cell r="M685">
            <v>5194</v>
          </cell>
          <cell r="N685">
            <v>5194</v>
          </cell>
          <cell r="O685">
            <v>5194</v>
          </cell>
        </row>
        <row r="686">
          <cell r="A686" t="str">
            <v>001А1946</v>
          </cell>
          <cell r="B686" t="str">
            <v>01.01.2019</v>
          </cell>
          <cell r="C686" t="str">
            <v>6500</v>
          </cell>
          <cell r="D686" t="str">
            <v>УФК по Томской области</v>
          </cell>
          <cell r="E686" t="str">
            <v>Уплата иных платежей</v>
          </cell>
          <cell r="F686" t="str">
            <v>001А1946</v>
          </cell>
          <cell r="G686" t="str">
            <v>096</v>
          </cell>
          <cell r="H686" t="str">
            <v>0401</v>
          </cell>
          <cell r="I686" t="str">
            <v>2330190019</v>
          </cell>
          <cell r="J686" t="str">
            <v>853</v>
          </cell>
          <cell r="K686">
            <v>100</v>
          </cell>
          <cell r="L686">
            <v>0</v>
          </cell>
          <cell r="M686">
            <v>100</v>
          </cell>
          <cell r="N686">
            <v>0</v>
          </cell>
          <cell r="O686">
            <v>0</v>
          </cell>
        </row>
        <row r="687">
          <cell r="A687" t="str">
            <v>001А1946</v>
          </cell>
          <cell r="B687" t="str">
            <v>01.01.2019</v>
          </cell>
          <cell r="C687" t="str">
            <v>6500</v>
          </cell>
          <cell r="D687" t="str">
            <v>УФК по Томской области</v>
          </cell>
          <cell r="E687" t="str">
            <v>Иные выплаты персоналу государственных (муниципальных) органов, за исключением фонда оплаты труда</v>
          </cell>
          <cell r="F687" t="str">
            <v>001А1946</v>
          </cell>
          <cell r="G687" t="str">
            <v>096</v>
          </cell>
          <cell r="H687" t="str">
            <v>0401</v>
          </cell>
          <cell r="I687" t="str">
            <v>2330193969</v>
          </cell>
          <cell r="J687" t="str">
            <v>122</v>
          </cell>
          <cell r="K687">
            <v>3900</v>
          </cell>
          <cell r="L687">
            <v>0</v>
          </cell>
          <cell r="M687">
            <v>3900</v>
          </cell>
          <cell r="N687">
            <v>3071.07</v>
          </cell>
          <cell r="O687">
            <v>3071.07</v>
          </cell>
        </row>
        <row r="688">
          <cell r="A688" t="str">
            <v>001А1946</v>
          </cell>
          <cell r="B688" t="str">
            <v>01.01.2019</v>
          </cell>
          <cell r="C688" t="str">
            <v>6500</v>
          </cell>
          <cell r="D688" t="str">
            <v>УФК по Томской области</v>
          </cell>
          <cell r="E688" t="str">
            <v>Прочая закупка товаров, работ и услуг</v>
          </cell>
          <cell r="F688" t="str">
            <v>001А1946</v>
          </cell>
          <cell r="G688" t="str">
            <v>096</v>
          </cell>
          <cell r="H688" t="str">
            <v>0705</v>
          </cell>
          <cell r="I688" t="str">
            <v>2330190019</v>
          </cell>
          <cell r="J688" t="str">
            <v>244</v>
          </cell>
          <cell r="K688">
            <v>55500</v>
          </cell>
          <cell r="L688">
            <v>0</v>
          </cell>
          <cell r="M688">
            <v>55500</v>
          </cell>
          <cell r="N688">
            <v>55500</v>
          </cell>
          <cell r="O688">
            <v>55500</v>
          </cell>
        </row>
        <row r="689">
          <cell r="A689" t="str">
            <v>001А1946</v>
          </cell>
          <cell r="B689" t="str">
            <v>01.01.2019</v>
          </cell>
          <cell r="C689" t="str">
            <v>6500</v>
          </cell>
          <cell r="D689" t="str">
            <v>УФК по Томской области</v>
          </cell>
          <cell r="E689" t="str">
            <v>Прочая закупка товаров, работ и услуг</v>
          </cell>
          <cell r="F689" t="str">
            <v>001А1946</v>
          </cell>
          <cell r="G689" t="str">
            <v>096</v>
          </cell>
          <cell r="H689" t="str">
            <v>0705</v>
          </cell>
          <cell r="I689" t="str">
            <v>2330192040</v>
          </cell>
          <cell r="J689" t="str">
            <v>244</v>
          </cell>
          <cell r="K689">
            <v>4838.3999999999996</v>
          </cell>
          <cell r="L689">
            <v>0</v>
          </cell>
          <cell r="M689">
            <v>4838.3999999999996</v>
          </cell>
          <cell r="N689">
            <v>4838.3999999999996</v>
          </cell>
          <cell r="O689">
            <v>4838.3999999999996</v>
          </cell>
        </row>
        <row r="690">
          <cell r="A690" t="str">
            <v>001А1885</v>
          </cell>
          <cell r="B690" t="str">
            <v>01.01.2019</v>
          </cell>
          <cell r="C690" t="str">
            <v>6600</v>
          </cell>
          <cell r="D690" t="str">
            <v>УФК по Тульской области</v>
          </cell>
          <cell r="E690" t="str">
            <v>Федеральная служба по надзору в сфере связи, информационных технологий и массовых коммуникаций</v>
          </cell>
          <cell r="F690" t="str">
            <v>001А1885</v>
          </cell>
          <cell r="G690" t="str">
            <v>096</v>
          </cell>
          <cell r="H690" t="str">
            <v/>
          </cell>
          <cell r="I690" t="str">
            <v/>
          </cell>
          <cell r="J690" t="str">
            <v/>
          </cell>
          <cell r="K690">
            <v>22012149.359999999</v>
          </cell>
          <cell r="L690">
            <v>0</v>
          </cell>
          <cell r="M690">
            <v>22012149.359999999</v>
          </cell>
          <cell r="N690">
            <v>21894788.34</v>
          </cell>
          <cell r="O690">
            <v>21894788.34</v>
          </cell>
        </row>
        <row r="691">
          <cell r="A691" t="str">
            <v>001А1885</v>
          </cell>
          <cell r="B691" t="str">
            <v>01.01.2019</v>
          </cell>
          <cell r="C691" t="str">
            <v>6600</v>
          </cell>
          <cell r="D691" t="str">
            <v>УФК по Тульской области</v>
          </cell>
          <cell r="E691" t="str">
            <v>Фонд оплаты труда государственных (муниципальных) органов</v>
          </cell>
          <cell r="F691" t="str">
            <v>001А1885</v>
          </cell>
          <cell r="G691" t="str">
            <v>096</v>
          </cell>
          <cell r="H691" t="str">
            <v>0401</v>
          </cell>
          <cell r="I691" t="str">
            <v>2330190012</v>
          </cell>
          <cell r="J691" t="str">
            <v>121</v>
          </cell>
          <cell r="K691">
            <v>9836200</v>
          </cell>
          <cell r="L691">
            <v>0</v>
          </cell>
          <cell r="M691">
            <v>9836200</v>
          </cell>
          <cell r="N691">
            <v>9836200</v>
          </cell>
          <cell r="O691">
            <v>9836200</v>
          </cell>
        </row>
        <row r="692">
          <cell r="A692" t="str">
            <v>001А1885</v>
          </cell>
          <cell r="B692" t="str">
            <v>01.01.2019</v>
          </cell>
          <cell r="C692" t="str">
            <v>6600</v>
          </cell>
          <cell r="D692" t="str">
            <v>УФК по Тульской области</v>
          </cell>
          <cell r="E6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92" t="str">
            <v>001А1885</v>
          </cell>
          <cell r="G692" t="str">
            <v>096</v>
          </cell>
          <cell r="H692" t="str">
            <v>0401</v>
          </cell>
          <cell r="I692" t="str">
            <v>2330190012</v>
          </cell>
          <cell r="J692" t="str">
            <v>129</v>
          </cell>
          <cell r="K692">
            <v>2962520</v>
          </cell>
          <cell r="L692">
            <v>0</v>
          </cell>
          <cell r="M692">
            <v>2962520</v>
          </cell>
          <cell r="N692">
            <v>2926127.2</v>
          </cell>
          <cell r="O692">
            <v>2926127.2</v>
          </cell>
        </row>
        <row r="693">
          <cell r="A693" t="str">
            <v>001А1885</v>
          </cell>
          <cell r="B693" t="str">
            <v>01.01.2019</v>
          </cell>
          <cell r="C693" t="str">
            <v>6600</v>
          </cell>
          <cell r="D693" t="str">
            <v>УФК по Тульской области</v>
          </cell>
          <cell r="E693" t="str">
            <v>Иные выплаты персоналу государственных (муниципальных) органов, за исключением фонда оплаты труда</v>
          </cell>
          <cell r="F693" t="str">
            <v>001А1885</v>
          </cell>
          <cell r="G693" t="str">
            <v>096</v>
          </cell>
          <cell r="H693" t="str">
            <v>0401</v>
          </cell>
          <cell r="I693" t="str">
            <v>2330190019</v>
          </cell>
          <cell r="J693" t="str">
            <v>122</v>
          </cell>
          <cell r="K693">
            <v>157600</v>
          </cell>
          <cell r="L693">
            <v>0</v>
          </cell>
          <cell r="M693">
            <v>157600</v>
          </cell>
          <cell r="N693">
            <v>156025.29999999999</v>
          </cell>
          <cell r="O693">
            <v>156025.29999999999</v>
          </cell>
        </row>
        <row r="694">
          <cell r="A694" t="str">
            <v>001А1885</v>
          </cell>
          <cell r="B694" t="str">
            <v>01.01.2019</v>
          </cell>
          <cell r="C694" t="str">
            <v>6600</v>
          </cell>
          <cell r="D694" t="str">
            <v>УФК по Тульской области</v>
          </cell>
          <cell r="E694" t="str">
            <v>Закупка товаров, работ, услуг в сфере информационно-коммуникационных технологий</v>
          </cell>
          <cell r="F694" t="str">
            <v>001А1885</v>
          </cell>
          <cell r="G694" t="str">
            <v>096</v>
          </cell>
          <cell r="H694" t="str">
            <v>0401</v>
          </cell>
          <cell r="I694" t="str">
            <v>2330190019</v>
          </cell>
          <cell r="J694" t="str">
            <v>242</v>
          </cell>
          <cell r="K694">
            <v>590163.94999999995</v>
          </cell>
          <cell r="L694">
            <v>0</v>
          </cell>
          <cell r="M694">
            <v>590163.94999999995</v>
          </cell>
          <cell r="N694">
            <v>579240.73</v>
          </cell>
          <cell r="O694">
            <v>579240.73</v>
          </cell>
        </row>
        <row r="695">
          <cell r="A695" t="str">
            <v>001А1885</v>
          </cell>
          <cell r="B695" t="str">
            <v>01.01.2019</v>
          </cell>
          <cell r="C695" t="str">
            <v>6600</v>
          </cell>
          <cell r="D695" t="str">
            <v>УФК по Тульской области</v>
          </cell>
          <cell r="E695" t="str">
            <v>Прочая закупка товаров, работ и услуг</v>
          </cell>
          <cell r="F695" t="str">
            <v>001А1885</v>
          </cell>
          <cell r="G695" t="str">
            <v>096</v>
          </cell>
          <cell r="H695" t="str">
            <v>0401</v>
          </cell>
          <cell r="I695" t="str">
            <v>2330190019</v>
          </cell>
          <cell r="J695" t="str">
            <v>244</v>
          </cell>
          <cell r="K695">
            <v>8381390.0099999998</v>
          </cell>
          <cell r="L695">
            <v>0</v>
          </cell>
          <cell r="M695">
            <v>8381390.0099999998</v>
          </cell>
          <cell r="N695">
            <v>8314410.71</v>
          </cell>
          <cell r="O695">
            <v>8314410.71</v>
          </cell>
        </row>
        <row r="696">
          <cell r="A696" t="str">
            <v>001А1885</v>
          </cell>
          <cell r="B696" t="str">
            <v>01.01.2019</v>
          </cell>
          <cell r="C696" t="str">
            <v>6600</v>
          </cell>
          <cell r="D696" t="str">
            <v>УФК по Тульской области</v>
          </cell>
          <cell r="E696" t="str">
            <v>Уплата налога на имущество организаций и земельного налога</v>
          </cell>
          <cell r="F696" t="str">
            <v>001А1885</v>
          </cell>
          <cell r="G696" t="str">
            <v>096</v>
          </cell>
          <cell r="H696" t="str">
            <v>0401</v>
          </cell>
          <cell r="I696" t="str">
            <v>2330190019</v>
          </cell>
          <cell r="J696" t="str">
            <v>851</v>
          </cell>
          <cell r="K696">
            <v>16703</v>
          </cell>
          <cell r="L696">
            <v>0</v>
          </cell>
          <cell r="M696">
            <v>16703</v>
          </cell>
          <cell r="N696">
            <v>16605</v>
          </cell>
          <cell r="O696">
            <v>16605</v>
          </cell>
        </row>
        <row r="697">
          <cell r="A697" t="str">
            <v>001А1885</v>
          </cell>
          <cell r="B697" t="str">
            <v>01.01.2019</v>
          </cell>
          <cell r="C697" t="str">
            <v>6600</v>
          </cell>
          <cell r="D697" t="str">
            <v>УФК по Тульской области</v>
          </cell>
          <cell r="E697" t="str">
            <v>Уплата прочих налогов, сборов</v>
          </cell>
          <cell r="F697" t="str">
            <v>001А1885</v>
          </cell>
          <cell r="G697" t="str">
            <v>096</v>
          </cell>
          <cell r="H697" t="str">
            <v>0401</v>
          </cell>
          <cell r="I697" t="str">
            <v>2330190019</v>
          </cell>
          <cell r="J697" t="str">
            <v>852</v>
          </cell>
          <cell r="K697">
            <v>18000</v>
          </cell>
          <cell r="L697">
            <v>0</v>
          </cell>
          <cell r="M697">
            <v>18000</v>
          </cell>
          <cell r="N697">
            <v>16607</v>
          </cell>
          <cell r="O697">
            <v>16607</v>
          </cell>
        </row>
        <row r="698">
          <cell r="A698" t="str">
            <v>001А1885</v>
          </cell>
          <cell r="B698" t="str">
            <v>01.01.2019</v>
          </cell>
          <cell r="C698" t="str">
            <v>6600</v>
          </cell>
          <cell r="D698" t="str">
            <v>УФК по Тульской области</v>
          </cell>
          <cell r="E698" t="str">
            <v>Уплата иных платежей</v>
          </cell>
          <cell r="F698" t="str">
            <v>001А1885</v>
          </cell>
          <cell r="G698" t="str">
            <v>096</v>
          </cell>
          <cell r="H698" t="str">
            <v>0401</v>
          </cell>
          <cell r="I698" t="str">
            <v>2330190019</v>
          </cell>
          <cell r="J698" t="str">
            <v>853</v>
          </cell>
          <cell r="K698">
            <v>2034</v>
          </cell>
          <cell r="L698">
            <v>0</v>
          </cell>
          <cell r="M698">
            <v>2034</v>
          </cell>
          <cell r="N698">
            <v>2034</v>
          </cell>
          <cell r="O698">
            <v>2034</v>
          </cell>
        </row>
        <row r="699">
          <cell r="A699" t="str">
            <v>001А1885</v>
          </cell>
          <cell r="B699" t="str">
            <v>01.01.2019</v>
          </cell>
          <cell r="C699" t="str">
            <v>6600</v>
          </cell>
          <cell r="D699" t="str">
            <v>УФК по Тульской области</v>
          </cell>
          <cell r="E699" t="str">
            <v>Иные выплаты персоналу государственных (муниципальных) органов, за исключением фонда оплаты труда</v>
          </cell>
          <cell r="F699" t="str">
            <v>001А1885</v>
          </cell>
          <cell r="G699" t="str">
            <v>096</v>
          </cell>
          <cell r="H699" t="str">
            <v>0401</v>
          </cell>
          <cell r="I699" t="str">
            <v>2330193969</v>
          </cell>
          <cell r="J699" t="str">
            <v>122</v>
          </cell>
          <cell r="K699">
            <v>1200</v>
          </cell>
          <cell r="L699">
            <v>0</v>
          </cell>
          <cell r="M699">
            <v>1200</v>
          </cell>
          <cell r="N699">
            <v>1200</v>
          </cell>
          <cell r="O699">
            <v>1200</v>
          </cell>
        </row>
        <row r="700">
          <cell r="A700" t="str">
            <v>001А1885</v>
          </cell>
          <cell r="B700" t="str">
            <v>01.01.2019</v>
          </cell>
          <cell r="C700" t="str">
            <v>6600</v>
          </cell>
          <cell r="D700" t="str">
            <v>УФК по Тульской области</v>
          </cell>
          <cell r="E700" t="str">
            <v>Прочая закупка товаров, работ и услуг</v>
          </cell>
          <cell r="F700" t="str">
            <v>001А1885</v>
          </cell>
          <cell r="G700" t="str">
            <v>096</v>
          </cell>
          <cell r="H700" t="str">
            <v>0705</v>
          </cell>
          <cell r="I700" t="str">
            <v>2330190019</v>
          </cell>
          <cell r="J700" t="str">
            <v>244</v>
          </cell>
          <cell r="K700">
            <v>41500</v>
          </cell>
          <cell r="L700">
            <v>0</v>
          </cell>
          <cell r="M700">
            <v>41500</v>
          </cell>
          <cell r="N700">
            <v>41500</v>
          </cell>
          <cell r="O700">
            <v>41500</v>
          </cell>
        </row>
        <row r="701">
          <cell r="A701" t="str">
            <v>001А1885</v>
          </cell>
          <cell r="B701" t="str">
            <v>01.01.2019</v>
          </cell>
          <cell r="C701" t="str">
            <v>6600</v>
          </cell>
          <cell r="D701" t="str">
            <v>УФК по Тульской области</v>
          </cell>
          <cell r="E701" t="str">
            <v>Прочая закупка товаров, работ и услуг</v>
          </cell>
          <cell r="F701" t="str">
            <v>001А1885</v>
          </cell>
          <cell r="G701" t="str">
            <v>096</v>
          </cell>
          <cell r="H701" t="str">
            <v>0705</v>
          </cell>
          <cell r="I701" t="str">
            <v>2330192040</v>
          </cell>
          <cell r="J701" t="str">
            <v>244</v>
          </cell>
          <cell r="K701">
            <v>4838.3999999999996</v>
          </cell>
          <cell r="L701">
            <v>0</v>
          </cell>
          <cell r="M701">
            <v>4838.3999999999996</v>
          </cell>
          <cell r="N701">
            <v>4838.3999999999996</v>
          </cell>
          <cell r="O701">
            <v>4838.3999999999996</v>
          </cell>
        </row>
        <row r="702">
          <cell r="A702" t="str">
            <v>001А1847</v>
          </cell>
          <cell r="B702" t="str">
            <v>01.01.2019</v>
          </cell>
          <cell r="C702" t="str">
            <v>6700</v>
          </cell>
          <cell r="D702" t="str">
            <v>УФК по Тюменской области</v>
          </cell>
          <cell r="E702" t="str">
            <v>Федеральная служба по надзору в сфере связи, информационных технологий и массовых коммуникаций</v>
          </cell>
          <cell r="F702" t="str">
            <v>001А1847</v>
          </cell>
          <cell r="G702" t="str">
            <v>096</v>
          </cell>
          <cell r="H702" t="str">
            <v/>
          </cell>
          <cell r="I702" t="str">
            <v/>
          </cell>
          <cell r="J702" t="str">
            <v/>
          </cell>
          <cell r="K702">
            <v>65065643.350000001</v>
          </cell>
          <cell r="L702">
            <v>0</v>
          </cell>
          <cell r="M702">
            <v>65065643.350000001</v>
          </cell>
          <cell r="N702">
            <v>64685178.82</v>
          </cell>
          <cell r="O702">
            <v>64685178.82</v>
          </cell>
        </row>
        <row r="703">
          <cell r="A703" t="str">
            <v>001А1847</v>
          </cell>
          <cell r="B703" t="str">
            <v>01.01.2019</v>
          </cell>
          <cell r="C703" t="str">
            <v>6700</v>
          </cell>
          <cell r="D703" t="str">
            <v>УФК по Тюменской области</v>
          </cell>
          <cell r="E703" t="str">
            <v>Фонд оплаты труда государственных (муниципальных) органов</v>
          </cell>
          <cell r="F703" t="str">
            <v>001А1847</v>
          </cell>
          <cell r="G703" t="str">
            <v>096</v>
          </cell>
          <cell r="H703" t="str">
            <v>0401</v>
          </cell>
          <cell r="I703" t="str">
            <v>2330190012</v>
          </cell>
          <cell r="J703" t="str">
            <v>121</v>
          </cell>
          <cell r="K703">
            <v>39157452</v>
          </cell>
          <cell r="L703">
            <v>0</v>
          </cell>
          <cell r="M703">
            <v>39157452</v>
          </cell>
          <cell r="N703">
            <v>39157452</v>
          </cell>
          <cell r="O703">
            <v>39157452</v>
          </cell>
        </row>
        <row r="704">
          <cell r="A704" t="str">
            <v>001А1847</v>
          </cell>
          <cell r="B704" t="str">
            <v>01.01.2019</v>
          </cell>
          <cell r="C704" t="str">
            <v>6700</v>
          </cell>
          <cell r="D704" t="str">
            <v>УФК по Тюменской области</v>
          </cell>
          <cell r="E70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04" t="str">
            <v>001А1847</v>
          </cell>
          <cell r="G704" t="str">
            <v>096</v>
          </cell>
          <cell r="H704" t="str">
            <v>0401</v>
          </cell>
          <cell r="I704" t="str">
            <v>2330190012</v>
          </cell>
          <cell r="J704" t="str">
            <v>129</v>
          </cell>
          <cell r="K704">
            <v>11938811</v>
          </cell>
          <cell r="L704">
            <v>0</v>
          </cell>
          <cell r="M704">
            <v>11938811</v>
          </cell>
          <cell r="N704">
            <v>11938811</v>
          </cell>
          <cell r="O704">
            <v>11938811</v>
          </cell>
        </row>
        <row r="705">
          <cell r="A705" t="str">
            <v>001А1847</v>
          </cell>
          <cell r="B705" t="str">
            <v>01.01.2019</v>
          </cell>
          <cell r="C705" t="str">
            <v>6700</v>
          </cell>
          <cell r="D705" t="str">
            <v>УФК по Тюменской области</v>
          </cell>
          <cell r="E705" t="str">
            <v>Иные выплаты персоналу государственных (муниципальных) органов, за исключением фонда оплаты труда</v>
          </cell>
          <cell r="F705" t="str">
            <v>001А1847</v>
          </cell>
          <cell r="G705" t="str">
            <v>096</v>
          </cell>
          <cell r="H705" t="str">
            <v>0401</v>
          </cell>
          <cell r="I705" t="str">
            <v>2330190019</v>
          </cell>
          <cell r="J705" t="str">
            <v>122</v>
          </cell>
          <cell r="K705">
            <v>1469400</v>
          </cell>
          <cell r="L705">
            <v>0</v>
          </cell>
          <cell r="M705">
            <v>1469400</v>
          </cell>
          <cell r="N705">
            <v>1463317.15</v>
          </cell>
          <cell r="O705">
            <v>1463317.15</v>
          </cell>
        </row>
        <row r="706">
          <cell r="A706" t="str">
            <v>001А1847</v>
          </cell>
          <cell r="B706" t="str">
            <v>01.01.2019</v>
          </cell>
          <cell r="C706" t="str">
            <v>6700</v>
          </cell>
          <cell r="D706" t="str">
            <v>УФК по Тюменской области</v>
          </cell>
          <cell r="E706" t="str">
            <v>Закупка товаров, работ, услуг в сфере информационно-коммуникационных технологий</v>
          </cell>
          <cell r="F706" t="str">
            <v>001А1847</v>
          </cell>
          <cell r="G706" t="str">
            <v>096</v>
          </cell>
          <cell r="H706" t="str">
            <v>0401</v>
          </cell>
          <cell r="I706" t="str">
            <v>2330190019</v>
          </cell>
          <cell r="J706" t="str">
            <v>242</v>
          </cell>
          <cell r="K706">
            <v>1691753.97</v>
          </cell>
          <cell r="L706">
            <v>0</v>
          </cell>
          <cell r="M706">
            <v>1691753.97</v>
          </cell>
          <cell r="N706">
            <v>1645236.33</v>
          </cell>
          <cell r="O706">
            <v>1645236.33</v>
          </cell>
        </row>
        <row r="707">
          <cell r="A707" t="str">
            <v>001А1847</v>
          </cell>
          <cell r="B707" t="str">
            <v>01.01.2019</v>
          </cell>
          <cell r="C707" t="str">
            <v>6700</v>
          </cell>
          <cell r="D707" t="str">
            <v>УФК по Тюменской области</v>
          </cell>
          <cell r="E707" t="str">
            <v>Прочая закупка товаров, работ и услуг</v>
          </cell>
          <cell r="F707" t="str">
            <v>001А1847</v>
          </cell>
          <cell r="G707" t="str">
            <v>096</v>
          </cell>
          <cell r="H707" t="str">
            <v>0401</v>
          </cell>
          <cell r="I707" t="str">
            <v>2330190019</v>
          </cell>
          <cell r="J707" t="str">
            <v>244</v>
          </cell>
          <cell r="K707">
            <v>9354396.3800000008</v>
          </cell>
          <cell r="L707">
            <v>0</v>
          </cell>
          <cell r="M707">
            <v>9354396.3800000008</v>
          </cell>
          <cell r="N707">
            <v>9187506.4100000001</v>
          </cell>
          <cell r="O707">
            <v>9187506.4100000001</v>
          </cell>
        </row>
        <row r="708">
          <cell r="A708" t="str">
            <v>001А1847</v>
          </cell>
          <cell r="B708" t="str">
            <v>01.01.2019</v>
          </cell>
          <cell r="C708" t="str">
            <v>6700</v>
          </cell>
          <cell r="D708" t="str">
            <v>УФК по Тюменской области</v>
          </cell>
          <cell r="E708" t="str">
            <v>Уплата налога на имущество организаций и земельного налога</v>
          </cell>
          <cell r="F708" t="str">
            <v>001А1847</v>
          </cell>
          <cell r="G708" t="str">
            <v>096</v>
          </cell>
          <cell r="H708" t="str">
            <v>0401</v>
          </cell>
          <cell r="I708" t="str">
            <v>2330190019</v>
          </cell>
          <cell r="J708" t="str">
            <v>851</v>
          </cell>
          <cell r="K708">
            <v>951400</v>
          </cell>
          <cell r="L708">
            <v>0</v>
          </cell>
          <cell r="M708">
            <v>951400</v>
          </cell>
          <cell r="N708">
            <v>880151</v>
          </cell>
          <cell r="O708">
            <v>880151</v>
          </cell>
        </row>
        <row r="709">
          <cell r="A709" t="str">
            <v>001А1847</v>
          </cell>
          <cell r="B709" t="str">
            <v>01.01.2019</v>
          </cell>
          <cell r="C709" t="str">
            <v>6700</v>
          </cell>
          <cell r="D709" t="str">
            <v>УФК по Тюменской области</v>
          </cell>
          <cell r="E709" t="str">
            <v>Уплата прочих налогов, сборов</v>
          </cell>
          <cell r="F709" t="str">
            <v>001А1847</v>
          </cell>
          <cell r="G709" t="str">
            <v>096</v>
          </cell>
          <cell r="H709" t="str">
            <v>0401</v>
          </cell>
          <cell r="I709" t="str">
            <v>2330190019</v>
          </cell>
          <cell r="J709" t="str">
            <v>852</v>
          </cell>
          <cell r="K709">
            <v>29438</v>
          </cell>
          <cell r="L709">
            <v>0</v>
          </cell>
          <cell r="M709">
            <v>29438</v>
          </cell>
          <cell r="N709">
            <v>29438</v>
          </cell>
          <cell r="O709">
            <v>29438</v>
          </cell>
        </row>
        <row r="710">
          <cell r="A710" t="str">
            <v>001А1847</v>
          </cell>
          <cell r="B710" t="str">
            <v>01.01.2019</v>
          </cell>
          <cell r="C710" t="str">
            <v>6700</v>
          </cell>
          <cell r="D710" t="str">
            <v>УФК по Тюменской области</v>
          </cell>
          <cell r="E710" t="str">
            <v>Уплата иных платежей</v>
          </cell>
          <cell r="F710" t="str">
            <v>001А1847</v>
          </cell>
          <cell r="G710" t="str">
            <v>096</v>
          </cell>
          <cell r="H710" t="str">
            <v>0401</v>
          </cell>
          <cell r="I710" t="str">
            <v>2330190019</v>
          </cell>
          <cell r="J710" t="str">
            <v>853</v>
          </cell>
          <cell r="K710">
            <v>12300</v>
          </cell>
          <cell r="L710">
            <v>0</v>
          </cell>
          <cell r="M710">
            <v>12300</v>
          </cell>
          <cell r="N710">
            <v>11000</v>
          </cell>
          <cell r="O710">
            <v>11000</v>
          </cell>
        </row>
        <row r="711">
          <cell r="A711" t="str">
            <v>001А1847</v>
          </cell>
          <cell r="B711" t="str">
            <v>01.01.2019</v>
          </cell>
          <cell r="C711" t="str">
            <v>6700</v>
          </cell>
          <cell r="D711" t="str">
            <v>УФК по Тюменской области</v>
          </cell>
          <cell r="E711" t="str">
            <v>Иные выплаты персоналу государственных (муниципальных) органов, за исключением фонда оплаты труда</v>
          </cell>
          <cell r="F711" t="str">
            <v>001А1847</v>
          </cell>
          <cell r="G711" t="str">
            <v>096</v>
          </cell>
          <cell r="H711" t="str">
            <v>0401</v>
          </cell>
          <cell r="I711" t="str">
            <v>2330193969</v>
          </cell>
          <cell r="J711" t="str">
            <v>122</v>
          </cell>
          <cell r="K711">
            <v>4525</v>
          </cell>
          <cell r="L711">
            <v>0</v>
          </cell>
          <cell r="M711">
            <v>4525</v>
          </cell>
          <cell r="N711">
            <v>4340.09</v>
          </cell>
          <cell r="O711">
            <v>4340.09</v>
          </cell>
        </row>
        <row r="712">
          <cell r="A712" t="str">
            <v>001А1847</v>
          </cell>
          <cell r="B712" t="str">
            <v>01.01.2019</v>
          </cell>
          <cell r="C712" t="str">
            <v>6700</v>
          </cell>
          <cell r="D712" t="str">
            <v>УФК по Тюменской области</v>
          </cell>
          <cell r="E712" t="str">
            <v>Иные выплаты персоналу государственных (муниципальных) органов, за исключением фонда оплаты труда</v>
          </cell>
          <cell r="F712" t="str">
            <v>001А1847</v>
          </cell>
          <cell r="G712" t="str">
            <v>096</v>
          </cell>
          <cell r="H712" t="str">
            <v>0401</v>
          </cell>
          <cell r="I712" t="str">
            <v>2330193987</v>
          </cell>
          <cell r="J712" t="str">
            <v>122</v>
          </cell>
          <cell r="K712">
            <v>373991</v>
          </cell>
          <cell r="L712">
            <v>0</v>
          </cell>
          <cell r="M712">
            <v>373991</v>
          </cell>
          <cell r="N712">
            <v>286126.84000000003</v>
          </cell>
          <cell r="O712">
            <v>286126.84000000003</v>
          </cell>
        </row>
        <row r="713">
          <cell r="A713" t="str">
            <v>001А1847</v>
          </cell>
          <cell r="B713" t="str">
            <v>01.01.2019</v>
          </cell>
          <cell r="C713" t="str">
            <v>6700</v>
          </cell>
          <cell r="D713" t="str">
            <v>УФК по Тюменской области</v>
          </cell>
          <cell r="E713" t="str">
            <v>Прочая закупка товаров, работ и услуг</v>
          </cell>
          <cell r="F713" t="str">
            <v>001А1847</v>
          </cell>
          <cell r="G713" t="str">
            <v>096</v>
          </cell>
          <cell r="H713" t="str">
            <v>0705</v>
          </cell>
          <cell r="I713" t="str">
            <v>2330190019</v>
          </cell>
          <cell r="J713" t="str">
            <v>244</v>
          </cell>
          <cell r="K713">
            <v>76800</v>
          </cell>
          <cell r="L713">
            <v>0</v>
          </cell>
          <cell r="M713">
            <v>76800</v>
          </cell>
          <cell r="N713">
            <v>76800</v>
          </cell>
          <cell r="O713">
            <v>76800</v>
          </cell>
        </row>
        <row r="714">
          <cell r="A714" t="str">
            <v>001А1847</v>
          </cell>
          <cell r="B714" t="str">
            <v>01.01.2019</v>
          </cell>
          <cell r="C714" t="str">
            <v>6700</v>
          </cell>
          <cell r="D714" t="str">
            <v>УФК по Тюменской области</v>
          </cell>
          <cell r="E714" t="str">
            <v>Прочая закупка товаров, работ и услуг</v>
          </cell>
          <cell r="F714" t="str">
            <v>001А1847</v>
          </cell>
          <cell r="G714" t="str">
            <v>096</v>
          </cell>
          <cell r="H714" t="str">
            <v>0705</v>
          </cell>
          <cell r="I714" t="str">
            <v>2330192040</v>
          </cell>
          <cell r="J714" t="str">
            <v>244</v>
          </cell>
          <cell r="K714">
            <v>5376</v>
          </cell>
          <cell r="L714">
            <v>0</v>
          </cell>
          <cell r="M714">
            <v>5376</v>
          </cell>
          <cell r="N714">
            <v>5000</v>
          </cell>
          <cell r="O714">
            <v>5000</v>
          </cell>
        </row>
        <row r="715">
          <cell r="A715" t="str">
            <v>001А1947</v>
          </cell>
          <cell r="B715" t="str">
            <v>01.01.2019</v>
          </cell>
          <cell r="C715" t="str">
            <v>6800</v>
          </cell>
          <cell r="D715" t="str">
            <v>УФК по Ульяновской области</v>
          </cell>
          <cell r="E715" t="str">
            <v>Федеральная служба по надзору в сфере связи, информационных технологий и массовых коммуникаций</v>
          </cell>
          <cell r="F715" t="str">
            <v>001А1947</v>
          </cell>
          <cell r="G715" t="str">
            <v>096</v>
          </cell>
          <cell r="H715" t="str">
            <v/>
          </cell>
          <cell r="I715" t="str">
            <v/>
          </cell>
          <cell r="J715" t="str">
            <v/>
          </cell>
          <cell r="K715">
            <v>14468233</v>
          </cell>
          <cell r="L715">
            <v>0</v>
          </cell>
          <cell r="M715">
            <v>14468233</v>
          </cell>
          <cell r="N715">
            <v>14412237.25</v>
          </cell>
          <cell r="O715">
            <v>14412237.25</v>
          </cell>
        </row>
        <row r="716">
          <cell r="A716" t="str">
            <v>001А1947</v>
          </cell>
          <cell r="B716" t="str">
            <v>01.01.2019</v>
          </cell>
          <cell r="C716" t="str">
            <v>6800</v>
          </cell>
          <cell r="D716" t="str">
            <v>УФК по Ульяновской области</v>
          </cell>
          <cell r="E716" t="str">
            <v>Фонд оплаты труда государственных (муниципальных) органов</v>
          </cell>
          <cell r="F716" t="str">
            <v>001А1947</v>
          </cell>
          <cell r="G716" t="str">
            <v>096</v>
          </cell>
          <cell r="H716" t="str">
            <v>0401</v>
          </cell>
          <cell r="I716" t="str">
            <v>2330190012</v>
          </cell>
          <cell r="J716" t="str">
            <v>121</v>
          </cell>
          <cell r="K716">
            <v>7670868</v>
          </cell>
          <cell r="L716">
            <v>0</v>
          </cell>
          <cell r="M716">
            <v>7670868</v>
          </cell>
          <cell r="N716">
            <v>7670868</v>
          </cell>
          <cell r="O716">
            <v>7670868</v>
          </cell>
        </row>
        <row r="717">
          <cell r="A717" t="str">
            <v>001А1947</v>
          </cell>
          <cell r="B717" t="str">
            <v>01.01.2019</v>
          </cell>
          <cell r="C717" t="str">
            <v>6800</v>
          </cell>
          <cell r="D717" t="str">
            <v>УФК по Ульяновской области</v>
          </cell>
          <cell r="E71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17" t="str">
            <v>001А1947</v>
          </cell>
          <cell r="G717" t="str">
            <v>096</v>
          </cell>
          <cell r="H717" t="str">
            <v>0401</v>
          </cell>
          <cell r="I717" t="str">
            <v>2330190012</v>
          </cell>
          <cell r="J717" t="str">
            <v>129</v>
          </cell>
          <cell r="K717">
            <v>2282900</v>
          </cell>
          <cell r="L717">
            <v>0</v>
          </cell>
          <cell r="M717">
            <v>2282900</v>
          </cell>
          <cell r="N717">
            <v>2282794.2999999998</v>
          </cell>
          <cell r="O717">
            <v>2282794.2999999998</v>
          </cell>
        </row>
        <row r="718">
          <cell r="A718" t="str">
            <v>001А1947</v>
          </cell>
          <cell r="B718" t="str">
            <v>01.01.2019</v>
          </cell>
          <cell r="C718" t="str">
            <v>6800</v>
          </cell>
          <cell r="D718" t="str">
            <v>УФК по Ульяновской области</v>
          </cell>
          <cell r="E718" t="str">
            <v>Иные выплаты персоналу государственных (муниципальных) органов, за исключением фонда оплаты труда</v>
          </cell>
          <cell r="F718" t="str">
            <v>001А1947</v>
          </cell>
          <cell r="G718" t="str">
            <v>096</v>
          </cell>
          <cell r="H718" t="str">
            <v>0401</v>
          </cell>
          <cell r="I718" t="str">
            <v>2330190019</v>
          </cell>
          <cell r="J718" t="str">
            <v>122</v>
          </cell>
          <cell r="K718">
            <v>196337</v>
          </cell>
          <cell r="L718">
            <v>0</v>
          </cell>
          <cell r="M718">
            <v>196337</v>
          </cell>
          <cell r="N718">
            <v>176268.07</v>
          </cell>
          <cell r="O718">
            <v>176268.07</v>
          </cell>
        </row>
        <row r="719">
          <cell r="A719" t="str">
            <v>001А1947</v>
          </cell>
          <cell r="B719" t="str">
            <v>01.01.2019</v>
          </cell>
          <cell r="C719" t="str">
            <v>6800</v>
          </cell>
          <cell r="D719" t="str">
            <v>УФК по Ульяновской области</v>
          </cell>
          <cell r="E719" t="str">
            <v>Закупка товаров, работ, услуг в сфере информационно-коммуникационных технологий</v>
          </cell>
          <cell r="F719" t="str">
            <v>001А1947</v>
          </cell>
          <cell r="G719" t="str">
            <v>096</v>
          </cell>
          <cell r="H719" t="str">
            <v>0401</v>
          </cell>
          <cell r="I719" t="str">
            <v>2330190019</v>
          </cell>
          <cell r="J719" t="str">
            <v>242</v>
          </cell>
          <cell r="K719">
            <v>552000</v>
          </cell>
          <cell r="L719">
            <v>0</v>
          </cell>
          <cell r="M719">
            <v>552000</v>
          </cell>
          <cell r="N719">
            <v>518704.28</v>
          </cell>
          <cell r="O719">
            <v>518704.28</v>
          </cell>
        </row>
        <row r="720">
          <cell r="A720" t="str">
            <v>001А1947</v>
          </cell>
          <cell r="B720" t="str">
            <v>01.01.2019</v>
          </cell>
          <cell r="C720" t="str">
            <v>6800</v>
          </cell>
          <cell r="D720" t="str">
            <v>УФК по Ульяновской области</v>
          </cell>
          <cell r="E720" t="str">
            <v>Прочая закупка товаров, работ и услуг</v>
          </cell>
          <cell r="F720" t="str">
            <v>001А1947</v>
          </cell>
          <cell r="G720" t="str">
            <v>096</v>
          </cell>
          <cell r="H720" t="str">
            <v>0401</v>
          </cell>
          <cell r="I720" t="str">
            <v>2330190019</v>
          </cell>
          <cell r="J720" t="str">
            <v>244</v>
          </cell>
          <cell r="K720">
            <v>3688548</v>
          </cell>
          <cell r="L720">
            <v>0</v>
          </cell>
          <cell r="M720">
            <v>3688548</v>
          </cell>
          <cell r="N720">
            <v>3686138.57</v>
          </cell>
          <cell r="O720">
            <v>3686138.57</v>
          </cell>
        </row>
        <row r="721">
          <cell r="A721" t="str">
            <v>001А1947</v>
          </cell>
          <cell r="B721" t="str">
            <v>01.01.2019</v>
          </cell>
          <cell r="C721" t="str">
            <v>6800</v>
          </cell>
          <cell r="D721" t="str">
            <v>УФК по Ульяновской области</v>
          </cell>
          <cell r="E721" t="str">
            <v>Уплата налога на имущество организаций и земельного налога</v>
          </cell>
          <cell r="F721" t="str">
            <v>001А1947</v>
          </cell>
          <cell r="G721" t="str">
            <v>096</v>
          </cell>
          <cell r="H721" t="str">
            <v>0401</v>
          </cell>
          <cell r="I721" t="str">
            <v>2330190019</v>
          </cell>
          <cell r="J721" t="str">
            <v>851</v>
          </cell>
          <cell r="K721">
            <v>14600</v>
          </cell>
          <cell r="L721">
            <v>0</v>
          </cell>
          <cell r="M721">
            <v>14600</v>
          </cell>
          <cell r="N721">
            <v>14530</v>
          </cell>
          <cell r="O721">
            <v>14530</v>
          </cell>
        </row>
        <row r="722">
          <cell r="A722" t="str">
            <v>001А1947</v>
          </cell>
          <cell r="B722" t="str">
            <v>01.01.2019</v>
          </cell>
          <cell r="C722" t="str">
            <v>6800</v>
          </cell>
          <cell r="D722" t="str">
            <v>УФК по Ульяновской области</v>
          </cell>
          <cell r="E722" t="str">
            <v>Уплата прочих налогов, сборов</v>
          </cell>
          <cell r="F722" t="str">
            <v>001А1947</v>
          </cell>
          <cell r="G722" t="str">
            <v>096</v>
          </cell>
          <cell r="H722" t="str">
            <v>0401</v>
          </cell>
          <cell r="I722" t="str">
            <v>2330190019</v>
          </cell>
          <cell r="J722" t="str">
            <v>852</v>
          </cell>
          <cell r="K722">
            <v>9700</v>
          </cell>
          <cell r="L722">
            <v>0</v>
          </cell>
          <cell r="M722">
            <v>9700</v>
          </cell>
          <cell r="N722">
            <v>9655</v>
          </cell>
          <cell r="O722">
            <v>9655</v>
          </cell>
        </row>
        <row r="723">
          <cell r="A723" t="str">
            <v>001А1947</v>
          </cell>
          <cell r="B723" t="str">
            <v>01.01.2019</v>
          </cell>
          <cell r="C723" t="str">
            <v>6800</v>
          </cell>
          <cell r="D723" t="str">
            <v>УФК по Ульяновской области</v>
          </cell>
          <cell r="E723" t="str">
            <v>Уплата иных платежей</v>
          </cell>
          <cell r="F723" t="str">
            <v>001А1947</v>
          </cell>
          <cell r="G723" t="str">
            <v>096</v>
          </cell>
          <cell r="H723" t="str">
            <v>0401</v>
          </cell>
          <cell r="I723" t="str">
            <v>2330190019</v>
          </cell>
          <cell r="J723" t="str">
            <v>853</v>
          </cell>
          <cell r="K723">
            <v>900</v>
          </cell>
          <cell r="L723">
            <v>0</v>
          </cell>
          <cell r="M723">
            <v>900</v>
          </cell>
          <cell r="N723">
            <v>900</v>
          </cell>
          <cell r="O723">
            <v>900</v>
          </cell>
        </row>
        <row r="724">
          <cell r="A724" t="str">
            <v>001А1947</v>
          </cell>
          <cell r="B724" t="str">
            <v>01.01.2019</v>
          </cell>
          <cell r="C724" t="str">
            <v>6800</v>
          </cell>
          <cell r="D724" t="str">
            <v>УФК по Ульяновской области</v>
          </cell>
          <cell r="E724" t="str">
            <v>Иные выплаты персоналу государственных (муниципальных) органов, за исключением фонда оплаты труда</v>
          </cell>
          <cell r="F724" t="str">
            <v>001А1947</v>
          </cell>
          <cell r="G724" t="str">
            <v>096</v>
          </cell>
          <cell r="H724" t="str">
            <v>0401</v>
          </cell>
          <cell r="I724" t="str">
            <v>2330193969</v>
          </cell>
          <cell r="J724" t="str">
            <v>122</v>
          </cell>
          <cell r="K724">
            <v>880</v>
          </cell>
          <cell r="L724">
            <v>0</v>
          </cell>
          <cell r="M724">
            <v>880</v>
          </cell>
          <cell r="N724">
            <v>879.03</v>
          </cell>
          <cell r="O724">
            <v>879.03</v>
          </cell>
        </row>
        <row r="725">
          <cell r="A725" t="str">
            <v>001А1947</v>
          </cell>
          <cell r="B725" t="str">
            <v>01.01.2019</v>
          </cell>
          <cell r="C725" t="str">
            <v>6800</v>
          </cell>
          <cell r="D725" t="str">
            <v>УФК по Ульяновской области</v>
          </cell>
          <cell r="E725" t="str">
            <v>Прочая закупка товаров, работ и услуг</v>
          </cell>
          <cell r="F725" t="str">
            <v>001А1947</v>
          </cell>
          <cell r="G725" t="str">
            <v>096</v>
          </cell>
          <cell r="H725" t="str">
            <v>0705</v>
          </cell>
          <cell r="I725" t="str">
            <v>2330190019</v>
          </cell>
          <cell r="J725" t="str">
            <v>244</v>
          </cell>
          <cell r="K725">
            <v>51500</v>
          </cell>
          <cell r="L725">
            <v>0</v>
          </cell>
          <cell r="M725">
            <v>51500</v>
          </cell>
          <cell r="N725">
            <v>51500</v>
          </cell>
          <cell r="O725">
            <v>51500</v>
          </cell>
        </row>
        <row r="726">
          <cell r="A726" t="str">
            <v>001А1948</v>
          </cell>
          <cell r="B726" t="str">
            <v>01.01.2019</v>
          </cell>
          <cell r="C726" t="str">
            <v>6900</v>
          </cell>
          <cell r="D726" t="str">
            <v>УФК по Челябинской области</v>
          </cell>
          <cell r="E726" t="str">
            <v>Федеральная служба по надзору в сфере связи, информационных технологий и массовых коммуникаций</v>
          </cell>
          <cell r="F726" t="str">
            <v>001А1948</v>
          </cell>
          <cell r="G726" t="str">
            <v>096</v>
          </cell>
          <cell r="H726" t="str">
            <v/>
          </cell>
          <cell r="I726" t="str">
            <v/>
          </cell>
          <cell r="J726" t="str">
            <v/>
          </cell>
          <cell r="K726">
            <v>43894358</v>
          </cell>
          <cell r="L726">
            <v>0</v>
          </cell>
          <cell r="M726">
            <v>43894358</v>
          </cell>
          <cell r="N726">
            <v>43879502.840000004</v>
          </cell>
          <cell r="O726">
            <v>43879502.840000004</v>
          </cell>
        </row>
        <row r="727">
          <cell r="A727" t="str">
            <v>001А1948</v>
          </cell>
          <cell r="B727" t="str">
            <v>01.01.2019</v>
          </cell>
          <cell r="C727" t="str">
            <v>6900</v>
          </cell>
          <cell r="D727" t="str">
            <v>УФК по Челябинской области</v>
          </cell>
          <cell r="E727" t="str">
            <v>Фонд оплаты труда государственных (муниципальных) органов</v>
          </cell>
          <cell r="F727" t="str">
            <v>001А1948</v>
          </cell>
          <cell r="G727" t="str">
            <v>096</v>
          </cell>
          <cell r="H727" t="str">
            <v>0401</v>
          </cell>
          <cell r="I727" t="str">
            <v>2330190012</v>
          </cell>
          <cell r="J727" t="str">
            <v>121</v>
          </cell>
          <cell r="K727">
            <v>20324800</v>
          </cell>
          <cell r="L727">
            <v>0</v>
          </cell>
          <cell r="M727">
            <v>20324800</v>
          </cell>
          <cell r="N727">
            <v>20324800</v>
          </cell>
          <cell r="O727">
            <v>20324800</v>
          </cell>
        </row>
        <row r="728">
          <cell r="A728" t="str">
            <v>001А1948</v>
          </cell>
          <cell r="B728" t="str">
            <v>01.01.2019</v>
          </cell>
          <cell r="C728" t="str">
            <v>6900</v>
          </cell>
          <cell r="D728" t="str">
            <v>УФК по Челябинской области</v>
          </cell>
          <cell r="E7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28" t="str">
            <v>001А1948</v>
          </cell>
          <cell r="G728" t="str">
            <v>096</v>
          </cell>
          <cell r="H728" t="str">
            <v>0401</v>
          </cell>
          <cell r="I728" t="str">
            <v>2330190012</v>
          </cell>
          <cell r="J728" t="str">
            <v>129</v>
          </cell>
          <cell r="K728">
            <v>6236270</v>
          </cell>
          <cell r="L728">
            <v>0</v>
          </cell>
          <cell r="M728">
            <v>6236270</v>
          </cell>
          <cell r="N728">
            <v>6229486.0199999996</v>
          </cell>
          <cell r="O728">
            <v>6229486.0199999996</v>
          </cell>
        </row>
        <row r="729">
          <cell r="A729" t="str">
            <v>001А1948</v>
          </cell>
          <cell r="B729" t="str">
            <v>01.01.2019</v>
          </cell>
          <cell r="C729" t="str">
            <v>6900</v>
          </cell>
          <cell r="D729" t="str">
            <v>УФК по Челябинской области</v>
          </cell>
          <cell r="E729" t="str">
            <v>Иные выплаты персоналу государственных (муниципальных) органов, за исключением фонда оплаты труда</v>
          </cell>
          <cell r="F729" t="str">
            <v>001А1948</v>
          </cell>
          <cell r="G729" t="str">
            <v>096</v>
          </cell>
          <cell r="H729" t="str">
            <v>0401</v>
          </cell>
          <cell r="I729" t="str">
            <v>2330190019</v>
          </cell>
          <cell r="J729" t="str">
            <v>122</v>
          </cell>
          <cell r="K729">
            <v>363500</v>
          </cell>
          <cell r="L729">
            <v>0</v>
          </cell>
          <cell r="M729">
            <v>363500</v>
          </cell>
          <cell r="N729">
            <v>363425.32</v>
          </cell>
          <cell r="O729">
            <v>363425.32</v>
          </cell>
        </row>
        <row r="730">
          <cell r="A730" t="str">
            <v>001А1948</v>
          </cell>
          <cell r="B730" t="str">
            <v>01.01.2019</v>
          </cell>
          <cell r="C730" t="str">
            <v>6900</v>
          </cell>
          <cell r="D730" t="str">
            <v>УФК по Челябинской области</v>
          </cell>
          <cell r="E730" t="str">
            <v>Закупка товаров, работ, услуг в сфере информационно-коммуникационных технологий</v>
          </cell>
          <cell r="F730" t="str">
            <v>001А1948</v>
          </cell>
          <cell r="G730" t="str">
            <v>096</v>
          </cell>
          <cell r="H730" t="str">
            <v>0401</v>
          </cell>
          <cell r="I730" t="str">
            <v>2330190019</v>
          </cell>
          <cell r="J730" t="str">
            <v>242</v>
          </cell>
          <cell r="K730">
            <v>882200</v>
          </cell>
          <cell r="L730">
            <v>0</v>
          </cell>
          <cell r="M730">
            <v>882200</v>
          </cell>
          <cell r="N730">
            <v>882200</v>
          </cell>
          <cell r="O730">
            <v>882200</v>
          </cell>
        </row>
        <row r="731">
          <cell r="A731" t="str">
            <v>001А1948</v>
          </cell>
          <cell r="B731" t="str">
            <v>01.01.2019</v>
          </cell>
          <cell r="C731" t="str">
            <v>6900</v>
          </cell>
          <cell r="D731" t="str">
            <v>УФК по Челябинской области</v>
          </cell>
          <cell r="E731" t="str">
            <v>Прочая закупка товаров, работ и услуг</v>
          </cell>
          <cell r="F731" t="str">
            <v>001А1948</v>
          </cell>
          <cell r="G731" t="str">
            <v>096</v>
          </cell>
          <cell r="H731" t="str">
            <v>0401</v>
          </cell>
          <cell r="I731" t="str">
            <v>2330190019</v>
          </cell>
          <cell r="J731" t="str">
            <v>244</v>
          </cell>
          <cell r="K731">
            <v>15588848</v>
          </cell>
          <cell r="L731">
            <v>0</v>
          </cell>
          <cell r="M731">
            <v>15588848</v>
          </cell>
          <cell r="N731">
            <v>15588848</v>
          </cell>
          <cell r="O731">
            <v>15588848</v>
          </cell>
        </row>
        <row r="732">
          <cell r="A732" t="str">
            <v>001А1948</v>
          </cell>
          <cell r="B732" t="str">
            <v>01.01.2019</v>
          </cell>
          <cell r="C732" t="str">
            <v>6900</v>
          </cell>
          <cell r="D732" t="str">
            <v>УФК по Челябинской области</v>
          </cell>
          <cell r="E732" t="str">
            <v>Иные выплаты населению</v>
          </cell>
          <cell r="F732" t="str">
            <v>001А1948</v>
          </cell>
          <cell r="G732" t="str">
            <v>096</v>
          </cell>
          <cell r="H732" t="str">
            <v>0401</v>
          </cell>
          <cell r="I732" t="str">
            <v>2330190019</v>
          </cell>
          <cell r="J732" t="str">
            <v>360</v>
          </cell>
          <cell r="K732">
            <v>18500</v>
          </cell>
          <cell r="L732">
            <v>0</v>
          </cell>
          <cell r="M732">
            <v>18500</v>
          </cell>
          <cell r="N732">
            <v>11557.5</v>
          </cell>
          <cell r="O732">
            <v>11557.5</v>
          </cell>
        </row>
        <row r="733">
          <cell r="A733" t="str">
            <v>001А1948</v>
          </cell>
          <cell r="B733" t="str">
            <v>01.01.2019</v>
          </cell>
          <cell r="C733" t="str">
            <v>6900</v>
          </cell>
          <cell r="D733" t="str">
            <v>УФК по Челябинской области</v>
          </cell>
          <cell r="E733" t="str">
            <v>Исполнение судебных актов Российской Федерации и мировых соглашений по возмещению причиненного вреда</v>
          </cell>
          <cell r="F733" t="str">
            <v>001А1948</v>
          </cell>
          <cell r="G733" t="str">
            <v>096</v>
          </cell>
          <cell r="H733" t="str">
            <v>0401</v>
          </cell>
          <cell r="I733" t="str">
            <v>2330190019</v>
          </cell>
          <cell r="J733" t="str">
            <v>831</v>
          </cell>
          <cell r="K733">
            <v>76100</v>
          </cell>
          <cell r="L733">
            <v>0</v>
          </cell>
          <cell r="M733">
            <v>76100</v>
          </cell>
          <cell r="N733">
            <v>76050</v>
          </cell>
          <cell r="O733">
            <v>76050</v>
          </cell>
        </row>
        <row r="734">
          <cell r="A734" t="str">
            <v>001А1948</v>
          </cell>
          <cell r="B734" t="str">
            <v>01.01.2019</v>
          </cell>
          <cell r="C734" t="str">
            <v>6900</v>
          </cell>
          <cell r="D734" t="str">
            <v>УФК по Челябинской области</v>
          </cell>
          <cell r="E734" t="str">
            <v>Уплата налога на имущество организаций и земельного налога</v>
          </cell>
          <cell r="F734" t="str">
            <v>001А1948</v>
          </cell>
          <cell r="G734" t="str">
            <v>096</v>
          </cell>
          <cell r="H734" t="str">
            <v>0401</v>
          </cell>
          <cell r="I734" t="str">
            <v>2330190019</v>
          </cell>
          <cell r="J734" t="str">
            <v>851</v>
          </cell>
          <cell r="K734">
            <v>336400</v>
          </cell>
          <cell r="L734">
            <v>0</v>
          </cell>
          <cell r="M734">
            <v>336400</v>
          </cell>
          <cell r="N734">
            <v>335733</v>
          </cell>
          <cell r="O734">
            <v>335733</v>
          </cell>
        </row>
        <row r="735">
          <cell r="A735" t="str">
            <v>001А1948</v>
          </cell>
          <cell r="B735" t="str">
            <v>01.01.2019</v>
          </cell>
          <cell r="C735" t="str">
            <v>6900</v>
          </cell>
          <cell r="D735" t="str">
            <v>УФК по Челябинской области</v>
          </cell>
          <cell r="E735" t="str">
            <v>Уплата прочих налогов, сборов</v>
          </cell>
          <cell r="F735" t="str">
            <v>001А1948</v>
          </cell>
          <cell r="G735" t="str">
            <v>096</v>
          </cell>
          <cell r="H735" t="str">
            <v>0401</v>
          </cell>
          <cell r="I735" t="str">
            <v>2330190019</v>
          </cell>
          <cell r="J735" t="str">
            <v>852</v>
          </cell>
          <cell r="K735">
            <v>9200</v>
          </cell>
          <cell r="L735">
            <v>0</v>
          </cell>
          <cell r="M735">
            <v>9200</v>
          </cell>
          <cell r="N735">
            <v>9105</v>
          </cell>
          <cell r="O735">
            <v>9105</v>
          </cell>
        </row>
        <row r="736">
          <cell r="A736" t="str">
            <v>001А1948</v>
          </cell>
          <cell r="B736" t="str">
            <v>01.01.2019</v>
          </cell>
          <cell r="C736" t="str">
            <v>6900</v>
          </cell>
          <cell r="D736" t="str">
            <v>УФК по Челябинской области</v>
          </cell>
          <cell r="E736" t="str">
            <v>Уплата иных платежей</v>
          </cell>
          <cell r="F736" t="str">
            <v>001А1948</v>
          </cell>
          <cell r="G736" t="str">
            <v>096</v>
          </cell>
          <cell r="H736" t="str">
            <v>0401</v>
          </cell>
          <cell r="I736" t="str">
            <v>2330190019</v>
          </cell>
          <cell r="J736" t="str">
            <v>853</v>
          </cell>
          <cell r="K736">
            <v>400</v>
          </cell>
          <cell r="L736">
            <v>0</v>
          </cell>
          <cell r="M736">
            <v>400</v>
          </cell>
          <cell r="N736">
            <v>377.72</v>
          </cell>
          <cell r="O736">
            <v>377.72</v>
          </cell>
        </row>
        <row r="737">
          <cell r="A737" t="str">
            <v>001А1948</v>
          </cell>
          <cell r="B737" t="str">
            <v>01.01.2019</v>
          </cell>
          <cell r="C737" t="str">
            <v>6900</v>
          </cell>
          <cell r="D737" t="str">
            <v>УФК по Челябинской области</v>
          </cell>
          <cell r="E737" t="str">
            <v>Иные выплаты персоналу государственных (муниципальных) органов, за исключением фонда оплаты труда</v>
          </cell>
          <cell r="F737" t="str">
            <v>001А1948</v>
          </cell>
          <cell r="G737" t="str">
            <v>096</v>
          </cell>
          <cell r="H737" t="str">
            <v>0401</v>
          </cell>
          <cell r="I737" t="str">
            <v>2330193969</v>
          </cell>
          <cell r="J737" t="str">
            <v>122</v>
          </cell>
          <cell r="K737">
            <v>4800</v>
          </cell>
          <cell r="L737">
            <v>0</v>
          </cell>
          <cell r="M737">
            <v>4800</v>
          </cell>
          <cell r="N737">
            <v>4580.28</v>
          </cell>
          <cell r="O737">
            <v>4580.28</v>
          </cell>
        </row>
        <row r="738">
          <cell r="A738" t="str">
            <v>001А1948</v>
          </cell>
          <cell r="B738" t="str">
            <v>01.01.2019</v>
          </cell>
          <cell r="C738" t="str">
            <v>6900</v>
          </cell>
          <cell r="D738" t="str">
            <v>УФК по Челябинской области</v>
          </cell>
          <cell r="E738" t="str">
            <v>Прочая закупка товаров, работ и услуг</v>
          </cell>
          <cell r="F738" t="str">
            <v>001А1948</v>
          </cell>
          <cell r="G738" t="str">
            <v>096</v>
          </cell>
          <cell r="H738" t="str">
            <v>0705</v>
          </cell>
          <cell r="I738" t="str">
            <v>2330190019</v>
          </cell>
          <cell r="J738" t="str">
            <v>244</v>
          </cell>
          <cell r="K738">
            <v>48500</v>
          </cell>
          <cell r="L738">
            <v>0</v>
          </cell>
          <cell r="M738">
            <v>48500</v>
          </cell>
          <cell r="N738">
            <v>48500</v>
          </cell>
          <cell r="O738">
            <v>48500</v>
          </cell>
        </row>
        <row r="739">
          <cell r="A739" t="str">
            <v>001А1948</v>
          </cell>
          <cell r="B739" t="str">
            <v>01.01.2019</v>
          </cell>
          <cell r="C739" t="str">
            <v>6900</v>
          </cell>
          <cell r="D739" t="str">
            <v>УФК по Челябинской области</v>
          </cell>
          <cell r="E739" t="str">
            <v>Прочая закупка товаров, работ и услуг</v>
          </cell>
          <cell r="F739" t="str">
            <v>001А1948</v>
          </cell>
          <cell r="G739" t="str">
            <v>096</v>
          </cell>
          <cell r="H739" t="str">
            <v>0705</v>
          </cell>
          <cell r="I739" t="str">
            <v>2330192040</v>
          </cell>
          <cell r="J739" t="str">
            <v>244</v>
          </cell>
          <cell r="K739">
            <v>4840</v>
          </cell>
          <cell r="L739">
            <v>0</v>
          </cell>
          <cell r="M739">
            <v>4840</v>
          </cell>
          <cell r="N739">
            <v>4840</v>
          </cell>
          <cell r="O739">
            <v>4840</v>
          </cell>
        </row>
        <row r="740">
          <cell r="A740" t="str">
            <v>001А1950</v>
          </cell>
          <cell r="B740" t="str">
            <v>01.01.2019</v>
          </cell>
          <cell r="C740" t="str">
            <v>7100</v>
          </cell>
          <cell r="D740" t="str">
            <v>УФК по Ярославской области</v>
          </cell>
          <cell r="E740" t="str">
            <v>Федеральная служба по надзору в сфере связи, информационных технологий и массовых коммуникаций</v>
          </cell>
          <cell r="F740" t="str">
            <v>001А1950</v>
          </cell>
          <cell r="G740" t="str">
            <v>096</v>
          </cell>
          <cell r="H740" t="str">
            <v/>
          </cell>
          <cell r="I740" t="str">
            <v/>
          </cell>
          <cell r="J740" t="str">
            <v/>
          </cell>
          <cell r="K740">
            <v>19641878</v>
          </cell>
          <cell r="L740">
            <v>0</v>
          </cell>
          <cell r="M740">
            <v>19641878</v>
          </cell>
          <cell r="N740">
            <v>19615998.879999999</v>
          </cell>
          <cell r="O740">
            <v>19615998.879999999</v>
          </cell>
        </row>
        <row r="741">
          <cell r="A741" t="str">
            <v>001А1950</v>
          </cell>
          <cell r="B741" t="str">
            <v>01.01.2019</v>
          </cell>
          <cell r="C741" t="str">
            <v>7100</v>
          </cell>
          <cell r="D741" t="str">
            <v>УФК по Ярославской области</v>
          </cell>
          <cell r="E741" t="str">
            <v>Фонд оплаты труда государственных (муниципальных) органов</v>
          </cell>
          <cell r="F741" t="str">
            <v>001А1950</v>
          </cell>
          <cell r="G741" t="str">
            <v>096</v>
          </cell>
          <cell r="H741" t="str">
            <v>0401</v>
          </cell>
          <cell r="I741" t="str">
            <v>2330190012</v>
          </cell>
          <cell r="J741" t="str">
            <v>121</v>
          </cell>
          <cell r="K741">
            <v>11490100</v>
          </cell>
          <cell r="L741">
            <v>0</v>
          </cell>
          <cell r="M741">
            <v>11490100</v>
          </cell>
          <cell r="N741">
            <v>11490100</v>
          </cell>
          <cell r="O741">
            <v>11490100</v>
          </cell>
        </row>
        <row r="742">
          <cell r="A742" t="str">
            <v>001А1950</v>
          </cell>
          <cell r="B742" t="str">
            <v>01.01.2019</v>
          </cell>
          <cell r="C742" t="str">
            <v>7100</v>
          </cell>
          <cell r="D742" t="str">
            <v>УФК по Ярославской области</v>
          </cell>
          <cell r="E74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42" t="str">
            <v>001А1950</v>
          </cell>
          <cell r="G742" t="str">
            <v>096</v>
          </cell>
          <cell r="H742" t="str">
            <v>0401</v>
          </cell>
          <cell r="I742" t="str">
            <v>2330190012</v>
          </cell>
          <cell r="J742" t="str">
            <v>129</v>
          </cell>
          <cell r="K742">
            <v>3390780</v>
          </cell>
          <cell r="L742">
            <v>0</v>
          </cell>
          <cell r="M742">
            <v>3390780</v>
          </cell>
          <cell r="N742">
            <v>3390780</v>
          </cell>
          <cell r="O742">
            <v>3390780</v>
          </cell>
        </row>
        <row r="743">
          <cell r="A743" t="str">
            <v>001А1950</v>
          </cell>
          <cell r="B743" t="str">
            <v>01.01.2019</v>
          </cell>
          <cell r="C743" t="str">
            <v>7100</v>
          </cell>
          <cell r="D743" t="str">
            <v>УФК по Ярославской области</v>
          </cell>
          <cell r="E743" t="str">
            <v>Иные выплаты персоналу государственных (муниципальных) органов, за исключением фонда оплаты труда</v>
          </cell>
          <cell r="F743" t="str">
            <v>001А1950</v>
          </cell>
          <cell r="G743" t="str">
            <v>096</v>
          </cell>
          <cell r="H743" t="str">
            <v>0401</v>
          </cell>
          <cell r="I743" t="str">
            <v>2330190019</v>
          </cell>
          <cell r="J743" t="str">
            <v>122</v>
          </cell>
          <cell r="K743">
            <v>269400</v>
          </cell>
          <cell r="L743">
            <v>0</v>
          </cell>
          <cell r="M743">
            <v>269400</v>
          </cell>
          <cell r="N743">
            <v>259341.8</v>
          </cell>
          <cell r="O743">
            <v>259341.8</v>
          </cell>
        </row>
        <row r="744">
          <cell r="A744" t="str">
            <v>001А1950</v>
          </cell>
          <cell r="B744" t="str">
            <v>01.01.2019</v>
          </cell>
          <cell r="C744" t="str">
            <v>7100</v>
          </cell>
          <cell r="D744" t="str">
            <v>УФК по Ярославской области</v>
          </cell>
          <cell r="E744" t="str">
            <v>Закупка товаров, работ, услуг в сфере информационно-коммуникационных технологий</v>
          </cell>
          <cell r="F744" t="str">
            <v>001А1950</v>
          </cell>
          <cell r="G744" t="str">
            <v>096</v>
          </cell>
          <cell r="H744" t="str">
            <v>0401</v>
          </cell>
          <cell r="I744" t="str">
            <v>2330190019</v>
          </cell>
          <cell r="J744" t="str">
            <v>242</v>
          </cell>
          <cell r="K744">
            <v>668900</v>
          </cell>
          <cell r="L744">
            <v>0</v>
          </cell>
          <cell r="M744">
            <v>668900</v>
          </cell>
          <cell r="N744">
            <v>663335.64</v>
          </cell>
          <cell r="O744">
            <v>663335.64</v>
          </cell>
        </row>
        <row r="745">
          <cell r="A745" t="str">
            <v>001А1950</v>
          </cell>
          <cell r="B745" t="str">
            <v>01.01.2019</v>
          </cell>
          <cell r="C745" t="str">
            <v>7100</v>
          </cell>
          <cell r="D745" t="str">
            <v>УФК по Ярославской области</v>
          </cell>
          <cell r="E745" t="str">
            <v>Прочая закупка товаров, работ и услуг</v>
          </cell>
          <cell r="F745" t="str">
            <v>001А1950</v>
          </cell>
          <cell r="G745" t="str">
            <v>096</v>
          </cell>
          <cell r="H745" t="str">
            <v>0401</v>
          </cell>
          <cell r="I745" t="str">
            <v>2330190019</v>
          </cell>
          <cell r="J745" t="str">
            <v>244</v>
          </cell>
          <cell r="K745">
            <v>3737848</v>
          </cell>
          <cell r="L745">
            <v>0</v>
          </cell>
          <cell r="M745">
            <v>3737848</v>
          </cell>
          <cell r="N745">
            <v>3728460.63</v>
          </cell>
          <cell r="O745">
            <v>3728460.63</v>
          </cell>
        </row>
        <row r="746">
          <cell r="A746" t="str">
            <v>001А1950</v>
          </cell>
          <cell r="B746" t="str">
            <v>01.01.2019</v>
          </cell>
          <cell r="C746" t="str">
            <v>7100</v>
          </cell>
          <cell r="D746" t="str">
            <v>УФК по Ярославской области</v>
          </cell>
          <cell r="E746" t="str">
            <v>Уплата налога на имущество организаций и земельного налога</v>
          </cell>
          <cell r="F746" t="str">
            <v>001А1950</v>
          </cell>
          <cell r="G746" t="str">
            <v>096</v>
          </cell>
          <cell r="H746" t="str">
            <v>0401</v>
          </cell>
          <cell r="I746" t="str">
            <v>2330190019</v>
          </cell>
          <cell r="J746" t="str">
            <v>851</v>
          </cell>
          <cell r="K746">
            <v>17400</v>
          </cell>
          <cell r="L746">
            <v>0</v>
          </cell>
          <cell r="M746">
            <v>17400</v>
          </cell>
          <cell r="N746">
            <v>16567</v>
          </cell>
          <cell r="O746">
            <v>16567</v>
          </cell>
        </row>
        <row r="747">
          <cell r="A747" t="str">
            <v>001А1950</v>
          </cell>
          <cell r="B747" t="str">
            <v>01.01.2019</v>
          </cell>
          <cell r="C747" t="str">
            <v>7100</v>
          </cell>
          <cell r="D747" t="str">
            <v>УФК по Ярославской области</v>
          </cell>
          <cell r="E747" t="str">
            <v>Уплата прочих налогов, сборов</v>
          </cell>
          <cell r="F747" t="str">
            <v>001А1950</v>
          </cell>
          <cell r="G747" t="str">
            <v>096</v>
          </cell>
          <cell r="H747" t="str">
            <v>0401</v>
          </cell>
          <cell r="I747" t="str">
            <v>2330190019</v>
          </cell>
          <cell r="J747" t="str">
            <v>852</v>
          </cell>
          <cell r="K747">
            <v>18400</v>
          </cell>
          <cell r="L747">
            <v>0</v>
          </cell>
          <cell r="M747">
            <v>18400</v>
          </cell>
          <cell r="N747">
            <v>18388</v>
          </cell>
          <cell r="O747">
            <v>18388</v>
          </cell>
        </row>
        <row r="748">
          <cell r="A748" t="str">
            <v>001А1950</v>
          </cell>
          <cell r="B748" t="str">
            <v>01.01.2019</v>
          </cell>
          <cell r="C748" t="str">
            <v>7100</v>
          </cell>
          <cell r="D748" t="str">
            <v>УФК по Ярославской области</v>
          </cell>
          <cell r="E748" t="str">
            <v>Иные выплаты персоналу государственных (муниципальных) органов, за исключением фонда оплаты труда</v>
          </cell>
          <cell r="F748" t="str">
            <v>001А1950</v>
          </cell>
          <cell r="G748" t="str">
            <v>096</v>
          </cell>
          <cell r="H748" t="str">
            <v>0401</v>
          </cell>
          <cell r="I748" t="str">
            <v>2330193969</v>
          </cell>
          <cell r="J748" t="str">
            <v>122</v>
          </cell>
          <cell r="K748">
            <v>2650</v>
          </cell>
          <cell r="L748">
            <v>0</v>
          </cell>
          <cell r="M748">
            <v>2650</v>
          </cell>
          <cell r="N748">
            <v>2625.81</v>
          </cell>
          <cell r="O748">
            <v>2625.81</v>
          </cell>
        </row>
        <row r="749">
          <cell r="A749" t="str">
            <v>001А1950</v>
          </cell>
          <cell r="B749" t="str">
            <v>01.01.2019</v>
          </cell>
          <cell r="C749" t="str">
            <v>7100</v>
          </cell>
          <cell r="D749" t="str">
            <v>УФК по Ярославской области</v>
          </cell>
          <cell r="E749" t="str">
            <v>Прочая закупка товаров, работ и услуг</v>
          </cell>
          <cell r="F749" t="str">
            <v>001А1950</v>
          </cell>
          <cell r="G749" t="str">
            <v>096</v>
          </cell>
          <cell r="H749" t="str">
            <v>0705</v>
          </cell>
          <cell r="I749" t="str">
            <v>2330190019</v>
          </cell>
          <cell r="J749" t="str">
            <v>244</v>
          </cell>
          <cell r="K749">
            <v>46400</v>
          </cell>
          <cell r="L749">
            <v>0</v>
          </cell>
          <cell r="M749">
            <v>46400</v>
          </cell>
          <cell r="N749">
            <v>46400</v>
          </cell>
          <cell r="O749">
            <v>46400</v>
          </cell>
        </row>
        <row r="750">
          <cell r="A750" t="str">
            <v>001А2036</v>
          </cell>
          <cell r="B750" t="str">
            <v>01.01.2019</v>
          </cell>
          <cell r="C750" t="str">
            <v>7200</v>
          </cell>
          <cell r="D750" t="str">
            <v>УФК по г. Санкт-Петербургу</v>
          </cell>
          <cell r="E750" t="str">
            <v>Федеральная служба по надзору в сфере связи, информационных технологий и массовых коммуникаций</v>
          </cell>
          <cell r="F750" t="str">
            <v>001А2036</v>
          </cell>
          <cell r="G750" t="str">
            <v>096</v>
          </cell>
          <cell r="H750" t="str">
            <v/>
          </cell>
          <cell r="I750" t="str">
            <v/>
          </cell>
          <cell r="J750" t="str">
            <v/>
          </cell>
          <cell r="K750">
            <v>76572793.150000006</v>
          </cell>
          <cell r="L750">
            <v>0</v>
          </cell>
          <cell r="M750">
            <v>76572793.150000006</v>
          </cell>
          <cell r="N750">
            <v>76449058.420000002</v>
          </cell>
          <cell r="O750">
            <v>76449058.420000002</v>
          </cell>
        </row>
        <row r="751">
          <cell r="A751" t="str">
            <v>001А2036</v>
          </cell>
          <cell r="B751" t="str">
            <v>01.01.2019</v>
          </cell>
          <cell r="C751" t="str">
            <v>7200</v>
          </cell>
          <cell r="D751" t="str">
            <v>УФК по г. Санкт-Петербургу</v>
          </cell>
          <cell r="E751" t="str">
            <v>Фонд оплаты труда государственных (муниципальных) органов</v>
          </cell>
          <cell r="F751" t="str">
            <v>001А2036</v>
          </cell>
          <cell r="G751" t="str">
            <v>096</v>
          </cell>
          <cell r="H751" t="str">
            <v>0401</v>
          </cell>
          <cell r="I751" t="str">
            <v>2330190012</v>
          </cell>
          <cell r="J751" t="str">
            <v>121</v>
          </cell>
          <cell r="K751">
            <v>46247400</v>
          </cell>
          <cell r="L751">
            <v>0</v>
          </cell>
          <cell r="M751">
            <v>46247400</v>
          </cell>
          <cell r="N751">
            <v>46247400</v>
          </cell>
          <cell r="O751">
            <v>46247400</v>
          </cell>
        </row>
        <row r="752">
          <cell r="A752" t="str">
            <v>001А2036</v>
          </cell>
          <cell r="B752" t="str">
            <v>01.01.2019</v>
          </cell>
          <cell r="C752" t="str">
            <v>7200</v>
          </cell>
          <cell r="D752" t="str">
            <v>УФК по г. Санкт-Петербургу</v>
          </cell>
          <cell r="E75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52" t="str">
            <v>001А2036</v>
          </cell>
          <cell r="G752" t="str">
            <v>096</v>
          </cell>
          <cell r="H752" t="str">
            <v>0401</v>
          </cell>
          <cell r="I752" t="str">
            <v>2330190012</v>
          </cell>
          <cell r="J752" t="str">
            <v>129</v>
          </cell>
          <cell r="K752">
            <v>13702387.550000001</v>
          </cell>
          <cell r="L752">
            <v>0</v>
          </cell>
          <cell r="M752">
            <v>13702387.550000001</v>
          </cell>
          <cell r="N752">
            <v>13702387.550000001</v>
          </cell>
          <cell r="O752">
            <v>13702387.550000001</v>
          </cell>
        </row>
        <row r="753">
          <cell r="A753" t="str">
            <v>001А2036</v>
          </cell>
          <cell r="B753" t="str">
            <v>01.01.2019</v>
          </cell>
          <cell r="C753" t="str">
            <v>7200</v>
          </cell>
          <cell r="D753" t="str">
            <v>УФК по г. Санкт-Петербургу</v>
          </cell>
          <cell r="E753" t="str">
            <v>Иные выплаты персоналу государственных (муниципальных) органов, за исключением фонда оплаты труда</v>
          </cell>
          <cell r="F753" t="str">
            <v>001А2036</v>
          </cell>
          <cell r="G753" t="str">
            <v>096</v>
          </cell>
          <cell r="H753" t="str">
            <v>0401</v>
          </cell>
          <cell r="I753" t="str">
            <v>2330190019</v>
          </cell>
          <cell r="J753" t="str">
            <v>122</v>
          </cell>
          <cell r="K753">
            <v>990000</v>
          </cell>
          <cell r="L753">
            <v>0</v>
          </cell>
          <cell r="M753">
            <v>990000</v>
          </cell>
          <cell r="N753">
            <v>989999.88</v>
          </cell>
          <cell r="O753">
            <v>989999.88</v>
          </cell>
        </row>
        <row r="754">
          <cell r="A754" t="str">
            <v>001А2036</v>
          </cell>
          <cell r="B754" t="str">
            <v>01.01.2019</v>
          </cell>
          <cell r="C754" t="str">
            <v>7200</v>
          </cell>
          <cell r="D754" t="str">
            <v>УФК по г. Санкт-Петербургу</v>
          </cell>
          <cell r="E754" t="str">
            <v>Закупка товаров, работ, услуг в сфере информационно-коммуникационных технологий</v>
          </cell>
          <cell r="F754" t="str">
            <v>001А2036</v>
          </cell>
          <cell r="G754" t="str">
            <v>096</v>
          </cell>
          <cell r="H754" t="str">
            <v>0401</v>
          </cell>
          <cell r="I754" t="str">
            <v>2330190019</v>
          </cell>
          <cell r="J754" t="str">
            <v>242</v>
          </cell>
          <cell r="K754">
            <v>2839100</v>
          </cell>
          <cell r="L754">
            <v>0</v>
          </cell>
          <cell r="M754">
            <v>2839100</v>
          </cell>
          <cell r="N754">
            <v>2839098.69</v>
          </cell>
          <cell r="O754">
            <v>2839098.69</v>
          </cell>
        </row>
        <row r="755">
          <cell r="A755" t="str">
            <v>001А2036</v>
          </cell>
          <cell r="B755" t="str">
            <v>01.01.2019</v>
          </cell>
          <cell r="C755" t="str">
            <v>7200</v>
          </cell>
          <cell r="D755" t="str">
            <v>УФК по г. Санкт-Петербургу</v>
          </cell>
          <cell r="E755" t="str">
            <v>Прочая закупка товаров, работ и услуг</v>
          </cell>
          <cell r="F755" t="str">
            <v>001А2036</v>
          </cell>
          <cell r="G755" t="str">
            <v>096</v>
          </cell>
          <cell r="H755" t="str">
            <v>0401</v>
          </cell>
          <cell r="I755" t="str">
            <v>2330190019</v>
          </cell>
          <cell r="J755" t="str">
            <v>244</v>
          </cell>
          <cell r="K755">
            <v>12194648</v>
          </cell>
          <cell r="L755">
            <v>0</v>
          </cell>
          <cell r="M755">
            <v>12194648</v>
          </cell>
          <cell r="N755">
            <v>12099101.699999999</v>
          </cell>
          <cell r="O755">
            <v>12099101.699999999</v>
          </cell>
        </row>
        <row r="756">
          <cell r="A756" t="str">
            <v>001А2036</v>
          </cell>
          <cell r="B756" t="str">
            <v>01.01.2019</v>
          </cell>
          <cell r="C756" t="str">
            <v>7200</v>
          </cell>
          <cell r="D756" t="str">
            <v>УФК по г. Санкт-Петербургу</v>
          </cell>
          <cell r="E756" t="str">
            <v>Исполнение судебных актов Российской Федерации и мировых соглашений по возмещению причиненного вреда</v>
          </cell>
          <cell r="F756" t="str">
            <v>001А2036</v>
          </cell>
          <cell r="G756" t="str">
            <v>096</v>
          </cell>
          <cell r="H756" t="str">
            <v>0401</v>
          </cell>
          <cell r="I756" t="str">
            <v>2330190019</v>
          </cell>
          <cell r="J756" t="str">
            <v>831</v>
          </cell>
          <cell r="K756">
            <v>169000</v>
          </cell>
          <cell r="L756">
            <v>0</v>
          </cell>
          <cell r="M756">
            <v>169000</v>
          </cell>
          <cell r="N756">
            <v>169000</v>
          </cell>
          <cell r="O756">
            <v>169000</v>
          </cell>
        </row>
        <row r="757">
          <cell r="A757" t="str">
            <v>001А2036</v>
          </cell>
          <cell r="B757" t="str">
            <v>01.01.2019</v>
          </cell>
          <cell r="C757" t="str">
            <v>7200</v>
          </cell>
          <cell r="D757" t="str">
            <v>УФК по г. Санкт-Петербургу</v>
          </cell>
          <cell r="E757" t="str">
            <v>Уплата налога на имущество организаций и земельного налога</v>
          </cell>
          <cell r="F757" t="str">
            <v>001А2036</v>
          </cell>
          <cell r="G757" t="str">
            <v>096</v>
          </cell>
          <cell r="H757" t="str">
            <v>0401</v>
          </cell>
          <cell r="I757" t="str">
            <v>2330190019</v>
          </cell>
          <cell r="J757" t="str">
            <v>851</v>
          </cell>
          <cell r="K757">
            <v>220000</v>
          </cell>
          <cell r="L757">
            <v>0</v>
          </cell>
          <cell r="M757">
            <v>220000</v>
          </cell>
          <cell r="N757">
            <v>192152</v>
          </cell>
          <cell r="O757">
            <v>192152</v>
          </cell>
        </row>
        <row r="758">
          <cell r="A758" t="str">
            <v>001А2036</v>
          </cell>
          <cell r="B758" t="str">
            <v>01.01.2019</v>
          </cell>
          <cell r="C758" t="str">
            <v>7200</v>
          </cell>
          <cell r="D758" t="str">
            <v>УФК по г. Санкт-Петербургу</v>
          </cell>
          <cell r="E758" t="str">
            <v>Уплата прочих налогов, сборов</v>
          </cell>
          <cell r="F758" t="str">
            <v>001А2036</v>
          </cell>
          <cell r="G758" t="str">
            <v>096</v>
          </cell>
          <cell r="H758" t="str">
            <v>0401</v>
          </cell>
          <cell r="I758" t="str">
            <v>2330190019</v>
          </cell>
          <cell r="J758" t="str">
            <v>852</v>
          </cell>
          <cell r="K758">
            <v>120000</v>
          </cell>
          <cell r="L758">
            <v>0</v>
          </cell>
          <cell r="M758">
            <v>120000</v>
          </cell>
          <cell r="N758">
            <v>120000</v>
          </cell>
          <cell r="O758">
            <v>120000</v>
          </cell>
        </row>
        <row r="759">
          <cell r="A759" t="str">
            <v>001А2036</v>
          </cell>
          <cell r="B759" t="str">
            <v>01.01.2019</v>
          </cell>
          <cell r="C759" t="str">
            <v>7200</v>
          </cell>
          <cell r="D759" t="str">
            <v>УФК по г. Санкт-Петербургу</v>
          </cell>
          <cell r="E759" t="str">
            <v>Иные выплаты персоналу государственных (муниципальных) органов, за исключением фонда оплаты труда</v>
          </cell>
          <cell r="F759" t="str">
            <v>001А2036</v>
          </cell>
          <cell r="G759" t="str">
            <v>096</v>
          </cell>
          <cell r="H759" t="str">
            <v>0401</v>
          </cell>
          <cell r="I759" t="str">
            <v>2330193969</v>
          </cell>
          <cell r="J759" t="str">
            <v>122</v>
          </cell>
          <cell r="K759">
            <v>6600</v>
          </cell>
          <cell r="L759">
            <v>0</v>
          </cell>
          <cell r="M759">
            <v>6600</v>
          </cell>
          <cell r="N759">
            <v>6261</v>
          </cell>
          <cell r="O759">
            <v>6261</v>
          </cell>
        </row>
        <row r="760">
          <cell r="A760" t="str">
            <v>001А2036</v>
          </cell>
          <cell r="B760" t="str">
            <v>01.01.2019</v>
          </cell>
          <cell r="C760" t="str">
            <v>7200</v>
          </cell>
          <cell r="D760" t="str">
            <v>УФК по г. Санкт-Петербургу</v>
          </cell>
          <cell r="E760" t="str">
            <v>Прочая закупка товаров, работ и услуг</v>
          </cell>
          <cell r="F760" t="str">
            <v>001А2036</v>
          </cell>
          <cell r="G760" t="str">
            <v>096</v>
          </cell>
          <cell r="H760" t="str">
            <v>0705</v>
          </cell>
          <cell r="I760" t="str">
            <v>2330190019</v>
          </cell>
          <cell r="J760" t="str">
            <v>244</v>
          </cell>
          <cell r="K760">
            <v>76400</v>
          </cell>
          <cell r="L760">
            <v>0</v>
          </cell>
          <cell r="M760">
            <v>76400</v>
          </cell>
          <cell r="N760">
            <v>76400</v>
          </cell>
          <cell r="O760">
            <v>76400</v>
          </cell>
        </row>
        <row r="761">
          <cell r="A761" t="str">
            <v>001А2036</v>
          </cell>
          <cell r="B761" t="str">
            <v>01.01.2019</v>
          </cell>
          <cell r="C761" t="str">
            <v>7200</v>
          </cell>
          <cell r="D761" t="str">
            <v>УФК по г. Санкт-Петербургу</v>
          </cell>
          <cell r="E761" t="str">
            <v>Прочая закупка товаров, работ и услуг</v>
          </cell>
          <cell r="F761" t="str">
            <v>001А2036</v>
          </cell>
          <cell r="G761" t="str">
            <v>096</v>
          </cell>
          <cell r="H761" t="str">
            <v>0705</v>
          </cell>
          <cell r="I761" t="str">
            <v>2330192040</v>
          </cell>
          <cell r="J761" t="str">
            <v>244</v>
          </cell>
          <cell r="K761">
            <v>7257.6</v>
          </cell>
          <cell r="L761">
            <v>0</v>
          </cell>
          <cell r="M761">
            <v>7257.6</v>
          </cell>
          <cell r="N761">
            <v>7257.6</v>
          </cell>
          <cell r="O761">
            <v>7257.6</v>
          </cell>
        </row>
        <row r="762">
          <cell r="A762" t="str">
            <v>00100096</v>
          </cell>
          <cell r="B762" t="str">
            <v>01.01.2019</v>
          </cell>
          <cell r="C762" t="str">
            <v>7300</v>
          </cell>
          <cell r="D762" t="str">
            <v>УФК по г.Москве</v>
          </cell>
          <cell r="E762" t="str">
            <v>Федеральная служба по надзору в сфере связи, информационных технологий и массовых коммуникаций</v>
          </cell>
          <cell r="F762" t="str">
            <v>00100096</v>
          </cell>
          <cell r="G762" t="str">
            <v>096</v>
          </cell>
          <cell r="H762" t="str">
            <v/>
          </cell>
          <cell r="I762" t="str">
            <v/>
          </cell>
          <cell r="J762" t="str">
            <v/>
          </cell>
          <cell r="K762">
            <v>5268577400</v>
          </cell>
          <cell r="L762">
            <v>0</v>
          </cell>
          <cell r="M762">
            <v>5268577400</v>
          </cell>
          <cell r="N762">
            <v>5268253233.5600004</v>
          </cell>
          <cell r="O762">
            <v>5268253233.5600004</v>
          </cell>
        </row>
        <row r="763">
          <cell r="A763" t="str">
            <v>00100096</v>
          </cell>
          <cell r="B763" t="str">
            <v>01.01.2019</v>
          </cell>
          <cell r="C763" t="str">
            <v>7300</v>
          </cell>
          <cell r="D763" t="str">
            <v>УФК по г.Москве</v>
          </cell>
          <cell r="E763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3" t="str">
            <v>00100096</v>
          </cell>
          <cell r="G763" t="str">
            <v>096</v>
          </cell>
          <cell r="H763" t="str">
            <v>0410</v>
          </cell>
          <cell r="I763" t="str">
            <v>2320764540</v>
          </cell>
          <cell r="J763" t="str">
            <v>812</v>
          </cell>
          <cell r="K763">
            <v>14968800</v>
          </cell>
          <cell r="L763">
            <v>0</v>
          </cell>
          <cell r="M763">
            <v>14968800</v>
          </cell>
          <cell r="N763">
            <v>14967553.560000001</v>
          </cell>
          <cell r="O763">
            <v>14967553.560000001</v>
          </cell>
        </row>
        <row r="764">
          <cell r="A764" t="str">
            <v>00100096</v>
          </cell>
          <cell r="B764" t="str">
            <v>01.01.2019</v>
          </cell>
          <cell r="C764" t="str">
            <v>7300</v>
          </cell>
          <cell r="D764" t="str">
            <v>УФК по г.Москве</v>
          </cell>
          <cell r="E764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4" t="str">
            <v>00100096</v>
          </cell>
          <cell r="G764" t="str">
            <v>096</v>
          </cell>
          <cell r="H764" t="str">
            <v>0410</v>
          </cell>
          <cell r="I764" t="str">
            <v>2330264560</v>
          </cell>
          <cell r="J764" t="str">
            <v>812</v>
          </cell>
          <cell r="K764">
            <v>5253608600</v>
          </cell>
          <cell r="L764">
            <v>0</v>
          </cell>
          <cell r="M764">
            <v>5253608600</v>
          </cell>
          <cell r="N764">
            <v>5253285680</v>
          </cell>
          <cell r="O764">
            <v>5253285680</v>
          </cell>
        </row>
        <row r="765">
          <cell r="A765" t="str">
            <v>001А2070</v>
          </cell>
          <cell r="B765" t="str">
            <v>01.01.2019</v>
          </cell>
          <cell r="C765" t="str">
            <v>7300</v>
          </cell>
          <cell r="D765" t="str">
            <v>УФК по г.Москве</v>
          </cell>
          <cell r="E765" t="str">
            <v>Федеральная служба по надзору в сфере связи, информационных технологий и массовых коммуникаций</v>
          </cell>
          <cell r="F765" t="str">
            <v>001А2070</v>
          </cell>
          <cell r="G765" t="str">
            <v>096</v>
          </cell>
          <cell r="H765" t="str">
            <v/>
          </cell>
          <cell r="I765" t="str">
            <v/>
          </cell>
          <cell r="J765" t="str">
            <v/>
          </cell>
          <cell r="K765">
            <v>174220006.93000001</v>
          </cell>
          <cell r="L765">
            <v>0</v>
          </cell>
          <cell r="M765">
            <v>174220006.93000001</v>
          </cell>
          <cell r="N765">
            <v>174193330.47</v>
          </cell>
          <cell r="O765">
            <v>174193330.47</v>
          </cell>
        </row>
        <row r="766">
          <cell r="A766" t="str">
            <v>001А2070</v>
          </cell>
          <cell r="B766" t="str">
            <v>01.01.2019</v>
          </cell>
          <cell r="C766" t="str">
            <v>7300</v>
          </cell>
          <cell r="D766" t="str">
            <v>УФК по г.Москве</v>
          </cell>
          <cell r="E766" t="str">
            <v>Фонд оплаты труда государственных (муниципальных) органов</v>
          </cell>
          <cell r="F766" t="str">
            <v>001А2070</v>
          </cell>
          <cell r="G766" t="str">
            <v>096</v>
          </cell>
          <cell r="H766" t="str">
            <v>0401</v>
          </cell>
          <cell r="I766" t="str">
            <v>2330190012</v>
          </cell>
          <cell r="J766" t="str">
            <v>121</v>
          </cell>
          <cell r="K766">
            <v>107391100</v>
          </cell>
          <cell r="L766">
            <v>0</v>
          </cell>
          <cell r="M766">
            <v>107391100</v>
          </cell>
          <cell r="N766">
            <v>107391100</v>
          </cell>
          <cell r="O766">
            <v>107391100</v>
          </cell>
        </row>
        <row r="767">
          <cell r="A767" t="str">
            <v>001А2070</v>
          </cell>
          <cell r="B767" t="str">
            <v>01.01.2019</v>
          </cell>
          <cell r="C767" t="str">
            <v>7300</v>
          </cell>
          <cell r="D767" t="str">
            <v>УФК по г.Москве</v>
          </cell>
          <cell r="E7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67" t="str">
            <v>001А2070</v>
          </cell>
          <cell r="G767" t="str">
            <v>096</v>
          </cell>
          <cell r="H767" t="str">
            <v>0401</v>
          </cell>
          <cell r="I767" t="str">
            <v>2330190012</v>
          </cell>
          <cell r="J767" t="str">
            <v>129</v>
          </cell>
          <cell r="K767">
            <v>31747360</v>
          </cell>
          <cell r="L767">
            <v>0</v>
          </cell>
          <cell r="M767">
            <v>31747360</v>
          </cell>
          <cell r="N767">
            <v>31747360</v>
          </cell>
          <cell r="O767">
            <v>31747360</v>
          </cell>
        </row>
        <row r="768">
          <cell r="A768" t="str">
            <v>001А2070</v>
          </cell>
          <cell r="B768" t="str">
            <v>01.01.2019</v>
          </cell>
          <cell r="C768" t="str">
            <v>7300</v>
          </cell>
          <cell r="D768" t="str">
            <v>УФК по г.Москве</v>
          </cell>
          <cell r="E768" t="str">
            <v>Иные выплаты персоналу государственных (муниципальных) органов, за исключением фонда оплаты труда</v>
          </cell>
          <cell r="F768" t="str">
            <v>001А2070</v>
          </cell>
          <cell r="G768" t="str">
            <v>096</v>
          </cell>
          <cell r="H768" t="str">
            <v>0401</v>
          </cell>
          <cell r="I768" t="str">
            <v>2330190019</v>
          </cell>
          <cell r="J768" t="str">
            <v>122</v>
          </cell>
          <cell r="K768">
            <v>1150165</v>
          </cell>
          <cell r="L768">
            <v>0</v>
          </cell>
          <cell r="M768">
            <v>1150165</v>
          </cell>
          <cell r="N768">
            <v>1150117.81</v>
          </cell>
          <cell r="O768">
            <v>1150117.81</v>
          </cell>
        </row>
        <row r="769">
          <cell r="A769" t="str">
            <v>001А2070</v>
          </cell>
          <cell r="B769" t="str">
            <v>01.01.2019</v>
          </cell>
          <cell r="C769" t="str">
            <v>7300</v>
          </cell>
          <cell r="D769" t="str">
            <v>УФК по г.Москве</v>
          </cell>
          <cell r="E769" t="str">
            <v>Закупка товаров, работ, услуг в сфере информационно-коммуникационных технологий</v>
          </cell>
          <cell r="F769" t="str">
            <v>001А2070</v>
          </cell>
          <cell r="G769" t="str">
            <v>096</v>
          </cell>
          <cell r="H769" t="str">
            <v>0401</v>
          </cell>
          <cell r="I769" t="str">
            <v>2330190019</v>
          </cell>
          <cell r="J769" t="str">
            <v>242</v>
          </cell>
          <cell r="K769">
            <v>5831000</v>
          </cell>
          <cell r="L769">
            <v>0</v>
          </cell>
          <cell r="M769">
            <v>5831000</v>
          </cell>
          <cell r="N769">
            <v>5831000</v>
          </cell>
          <cell r="O769">
            <v>5831000</v>
          </cell>
        </row>
        <row r="770">
          <cell r="A770" t="str">
            <v>001А2070</v>
          </cell>
          <cell r="B770" t="str">
            <v>01.01.2019</v>
          </cell>
          <cell r="C770" t="str">
            <v>7300</v>
          </cell>
          <cell r="D770" t="str">
            <v>УФК по г.Москве</v>
          </cell>
          <cell r="E770" t="str">
            <v>Прочая закупка товаров, работ и услуг</v>
          </cell>
          <cell r="F770" t="str">
            <v>001А2070</v>
          </cell>
          <cell r="G770" t="str">
            <v>096</v>
          </cell>
          <cell r="H770" t="str">
            <v>0401</v>
          </cell>
          <cell r="I770" t="str">
            <v>2330190019</v>
          </cell>
          <cell r="J770" t="str">
            <v>244</v>
          </cell>
          <cell r="K770">
            <v>26089286.84</v>
          </cell>
          <cell r="L770">
            <v>0</v>
          </cell>
          <cell r="M770">
            <v>26089286.84</v>
          </cell>
          <cell r="N770">
            <v>26062744.539999999</v>
          </cell>
          <cell r="O770">
            <v>26062744.539999999</v>
          </cell>
        </row>
        <row r="771">
          <cell r="A771" t="str">
            <v>001А2070</v>
          </cell>
          <cell r="B771" t="str">
            <v>01.01.2019</v>
          </cell>
          <cell r="C771" t="str">
            <v>7300</v>
          </cell>
          <cell r="D771" t="str">
            <v>УФК по г.Москве</v>
          </cell>
          <cell r="E771" t="str">
            <v>Исполнение судебных актов Российской Федерации и мировых соглашений по возмещению причиненного вреда</v>
          </cell>
          <cell r="F771" t="str">
            <v>001А2070</v>
          </cell>
          <cell r="G771" t="str">
            <v>096</v>
          </cell>
          <cell r="H771" t="str">
            <v>0401</v>
          </cell>
          <cell r="I771" t="str">
            <v>2330190019</v>
          </cell>
          <cell r="J771" t="str">
            <v>831</v>
          </cell>
          <cell r="K771">
            <v>75300</v>
          </cell>
          <cell r="L771">
            <v>0</v>
          </cell>
          <cell r="M771">
            <v>75300</v>
          </cell>
          <cell r="N771">
            <v>75270.03</v>
          </cell>
          <cell r="O771">
            <v>75270.03</v>
          </cell>
        </row>
        <row r="772">
          <cell r="A772" t="str">
            <v>001А2070</v>
          </cell>
          <cell r="B772" t="str">
            <v>01.01.2019</v>
          </cell>
          <cell r="C772" t="str">
            <v>7300</v>
          </cell>
          <cell r="D772" t="str">
            <v>УФК по г.Москве</v>
          </cell>
          <cell r="E772" t="str">
            <v>Уплата налога на имущество организаций и земельного налога</v>
          </cell>
          <cell r="F772" t="str">
            <v>001А2070</v>
          </cell>
          <cell r="G772" t="str">
            <v>096</v>
          </cell>
          <cell r="H772" t="str">
            <v>0401</v>
          </cell>
          <cell r="I772" t="str">
            <v>2330190019</v>
          </cell>
          <cell r="J772" t="str">
            <v>851</v>
          </cell>
          <cell r="K772">
            <v>1800000</v>
          </cell>
          <cell r="L772">
            <v>0</v>
          </cell>
          <cell r="M772">
            <v>1800000</v>
          </cell>
          <cell r="N772">
            <v>1800000</v>
          </cell>
          <cell r="O772">
            <v>1800000</v>
          </cell>
        </row>
        <row r="773">
          <cell r="A773" t="str">
            <v>001А2070</v>
          </cell>
          <cell r="B773" t="str">
            <v>01.01.2019</v>
          </cell>
          <cell r="C773" t="str">
            <v>7300</v>
          </cell>
          <cell r="D773" t="str">
            <v>УФК по г.Москве</v>
          </cell>
          <cell r="E773" t="str">
            <v>Уплата прочих налогов, сборов</v>
          </cell>
          <cell r="F773" t="str">
            <v>001А2070</v>
          </cell>
          <cell r="G773" t="str">
            <v>096</v>
          </cell>
          <cell r="H773" t="str">
            <v>0401</v>
          </cell>
          <cell r="I773" t="str">
            <v>2330190019</v>
          </cell>
          <cell r="J773" t="str">
            <v>852</v>
          </cell>
          <cell r="K773">
            <v>94000</v>
          </cell>
          <cell r="L773">
            <v>0</v>
          </cell>
          <cell r="M773">
            <v>94000</v>
          </cell>
          <cell r="N773">
            <v>93964</v>
          </cell>
          <cell r="O773">
            <v>93964</v>
          </cell>
        </row>
        <row r="774">
          <cell r="A774" t="str">
            <v>001А2070</v>
          </cell>
          <cell r="B774" t="str">
            <v>01.01.2019</v>
          </cell>
          <cell r="C774" t="str">
            <v>7300</v>
          </cell>
          <cell r="D774" t="str">
            <v>УФК по г.Москве</v>
          </cell>
          <cell r="E774" t="str">
            <v>Уплата иных платежей</v>
          </cell>
          <cell r="F774" t="str">
            <v>001А2070</v>
          </cell>
          <cell r="G774" t="str">
            <v>096</v>
          </cell>
          <cell r="H774" t="str">
            <v>0401</v>
          </cell>
          <cell r="I774" t="str">
            <v>2330190019</v>
          </cell>
          <cell r="J774" t="str">
            <v>853</v>
          </cell>
          <cell r="K774">
            <v>232</v>
          </cell>
          <cell r="L774">
            <v>0</v>
          </cell>
          <cell r="M774">
            <v>232</v>
          </cell>
          <cell r="N774">
            <v>231.97</v>
          </cell>
          <cell r="O774">
            <v>231.97</v>
          </cell>
        </row>
        <row r="775">
          <cell r="A775" t="str">
            <v>001А2070</v>
          </cell>
          <cell r="B775" t="str">
            <v>01.01.2019</v>
          </cell>
          <cell r="C775" t="str">
            <v>7300</v>
          </cell>
          <cell r="D775" t="str">
            <v>УФК по г.Москве</v>
          </cell>
          <cell r="E775" t="str">
            <v>Иные выплаты персоналу государственных (муниципальных) органов, за исключением фонда оплаты труда</v>
          </cell>
          <cell r="F775" t="str">
            <v>001А2070</v>
          </cell>
          <cell r="G775" t="str">
            <v>096</v>
          </cell>
          <cell r="H775" t="str">
            <v>0401</v>
          </cell>
          <cell r="I775" t="str">
            <v>2330193969</v>
          </cell>
          <cell r="J775" t="str">
            <v>122</v>
          </cell>
          <cell r="K775">
            <v>6311.09</v>
          </cell>
          <cell r="L775">
            <v>0</v>
          </cell>
          <cell r="M775">
            <v>6311.09</v>
          </cell>
          <cell r="N775">
            <v>6290.12</v>
          </cell>
          <cell r="O775">
            <v>6290.12</v>
          </cell>
        </row>
        <row r="776">
          <cell r="A776" t="str">
            <v>001А2070</v>
          </cell>
          <cell r="B776" t="str">
            <v>01.01.2019</v>
          </cell>
          <cell r="C776" t="str">
            <v>7300</v>
          </cell>
          <cell r="D776" t="str">
            <v>УФК по г.Москве</v>
          </cell>
          <cell r="E776" t="str">
            <v>Прочая закупка товаров, работ и услуг</v>
          </cell>
          <cell r="F776" t="str">
            <v>001А2070</v>
          </cell>
          <cell r="G776" t="str">
            <v>096</v>
          </cell>
          <cell r="H776" t="str">
            <v>0705</v>
          </cell>
          <cell r="I776" t="str">
            <v>2330190019</v>
          </cell>
          <cell r="J776" t="str">
            <v>244</v>
          </cell>
          <cell r="K776">
            <v>24500</v>
          </cell>
          <cell r="L776">
            <v>0</v>
          </cell>
          <cell r="M776">
            <v>24500</v>
          </cell>
          <cell r="N776">
            <v>24500</v>
          </cell>
          <cell r="O776">
            <v>24500</v>
          </cell>
        </row>
        <row r="777">
          <cell r="A777" t="str">
            <v>001А2070</v>
          </cell>
          <cell r="B777" t="str">
            <v>01.01.2019</v>
          </cell>
          <cell r="C777" t="str">
            <v>7300</v>
          </cell>
          <cell r="D777" t="str">
            <v>УФК по г.Москве</v>
          </cell>
          <cell r="E777" t="str">
            <v>Прочая закупка товаров, работ и услуг</v>
          </cell>
          <cell r="F777" t="str">
            <v>001А2070</v>
          </cell>
          <cell r="G777" t="str">
            <v>096</v>
          </cell>
          <cell r="H777" t="str">
            <v>0705</v>
          </cell>
          <cell r="I777" t="str">
            <v>2330192040</v>
          </cell>
          <cell r="J777" t="str">
            <v>244</v>
          </cell>
          <cell r="K777">
            <v>10752</v>
          </cell>
          <cell r="L777">
            <v>0</v>
          </cell>
          <cell r="M777">
            <v>10752</v>
          </cell>
          <cell r="N777">
            <v>10752</v>
          </cell>
          <cell r="O777">
            <v>10752</v>
          </cell>
        </row>
        <row r="778">
          <cell r="A778" t="str">
            <v>001А9132</v>
          </cell>
          <cell r="B778" t="str">
            <v>01.01.2019</v>
          </cell>
          <cell r="C778" t="str">
            <v>7500</v>
          </cell>
          <cell r="D778" t="str">
            <v>УФК по Республике Крым</v>
          </cell>
          <cell r="E778" t="str">
            <v>Федеральная служба по надзору в сфере связи, информационных технологий и массовых коммуникаций</v>
          </cell>
          <cell r="F778" t="str">
            <v>001А9132</v>
          </cell>
          <cell r="G778" t="str">
            <v>096</v>
          </cell>
          <cell r="H778" t="str">
            <v/>
          </cell>
          <cell r="I778" t="str">
            <v/>
          </cell>
          <cell r="J778" t="str">
            <v/>
          </cell>
          <cell r="K778">
            <v>17471233</v>
          </cell>
          <cell r="L778">
            <v>0</v>
          </cell>
          <cell r="M778">
            <v>17471233</v>
          </cell>
          <cell r="N778">
            <v>17395446.25</v>
          </cell>
          <cell r="O778">
            <v>17395446.25</v>
          </cell>
        </row>
        <row r="779">
          <cell r="A779" t="str">
            <v>001А9132</v>
          </cell>
          <cell r="B779" t="str">
            <v>01.01.2019</v>
          </cell>
          <cell r="C779" t="str">
            <v>7500</v>
          </cell>
          <cell r="D779" t="str">
            <v>УФК по Республике Крым</v>
          </cell>
          <cell r="E779" t="str">
            <v>Фонд оплаты труда государственных (муниципальных) органов</v>
          </cell>
          <cell r="F779" t="str">
            <v>001А9132</v>
          </cell>
          <cell r="G779" t="str">
            <v>096</v>
          </cell>
          <cell r="H779" t="str">
            <v>0401</v>
          </cell>
          <cell r="I779" t="str">
            <v>2330190012</v>
          </cell>
          <cell r="J779" t="str">
            <v>121</v>
          </cell>
          <cell r="K779">
            <v>7403500</v>
          </cell>
          <cell r="L779">
            <v>0</v>
          </cell>
          <cell r="M779">
            <v>7403500</v>
          </cell>
          <cell r="N779">
            <v>7402458.3300000001</v>
          </cell>
          <cell r="O779">
            <v>7402458.3300000001</v>
          </cell>
        </row>
        <row r="780">
          <cell r="A780" t="str">
            <v>001А9132</v>
          </cell>
          <cell r="B780" t="str">
            <v>01.01.2019</v>
          </cell>
          <cell r="C780" t="str">
            <v>7500</v>
          </cell>
          <cell r="D780" t="str">
            <v>УФК по Республике Крым</v>
          </cell>
          <cell r="E7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80" t="str">
            <v>001А9132</v>
          </cell>
          <cell r="G780" t="str">
            <v>096</v>
          </cell>
          <cell r="H780" t="str">
            <v>0401</v>
          </cell>
          <cell r="I780" t="str">
            <v>2330190012</v>
          </cell>
          <cell r="J780" t="str">
            <v>129</v>
          </cell>
          <cell r="K780">
            <v>2205410</v>
          </cell>
          <cell r="L780">
            <v>0</v>
          </cell>
          <cell r="M780">
            <v>2205410</v>
          </cell>
          <cell r="N780">
            <v>2200108.46</v>
          </cell>
          <cell r="O780">
            <v>2200108.46</v>
          </cell>
        </row>
        <row r="781">
          <cell r="A781" t="str">
            <v>001А9132</v>
          </cell>
          <cell r="B781" t="str">
            <v>01.01.2019</v>
          </cell>
          <cell r="C781" t="str">
            <v>7500</v>
          </cell>
          <cell r="D781" t="str">
            <v>УФК по Республике Крым</v>
          </cell>
          <cell r="E781" t="str">
            <v>Иные выплаты персоналу государственных (муниципальных) органов, за исключением фонда оплаты труда</v>
          </cell>
          <cell r="F781" t="str">
            <v>001А9132</v>
          </cell>
          <cell r="G781" t="str">
            <v>096</v>
          </cell>
          <cell r="H781" t="str">
            <v>0401</v>
          </cell>
          <cell r="I781" t="str">
            <v>2330190019</v>
          </cell>
          <cell r="J781" t="str">
            <v>122</v>
          </cell>
          <cell r="K781">
            <v>551000</v>
          </cell>
          <cell r="L781">
            <v>0</v>
          </cell>
          <cell r="M781">
            <v>551000</v>
          </cell>
          <cell r="N781">
            <v>511571.5</v>
          </cell>
          <cell r="O781">
            <v>511571.5</v>
          </cell>
        </row>
        <row r="782">
          <cell r="A782" t="str">
            <v>001А9132</v>
          </cell>
          <cell r="B782" t="str">
            <v>01.01.2019</v>
          </cell>
          <cell r="C782" t="str">
            <v>7500</v>
          </cell>
          <cell r="D782" t="str">
            <v>УФК по Республике Крым</v>
          </cell>
          <cell r="E782" t="str">
            <v>Закупка товаров, работ, услуг в сфере информационно-коммуникационных технологий</v>
          </cell>
          <cell r="F782" t="str">
            <v>001А9132</v>
          </cell>
          <cell r="G782" t="str">
            <v>096</v>
          </cell>
          <cell r="H782" t="str">
            <v>0401</v>
          </cell>
          <cell r="I782" t="str">
            <v>2330190019</v>
          </cell>
          <cell r="J782" t="str">
            <v>242</v>
          </cell>
          <cell r="K782">
            <v>411800</v>
          </cell>
          <cell r="L782">
            <v>0</v>
          </cell>
          <cell r="M782">
            <v>411800</v>
          </cell>
          <cell r="N782">
            <v>385608.29</v>
          </cell>
          <cell r="O782">
            <v>385608.29</v>
          </cell>
        </row>
        <row r="783">
          <cell r="A783" t="str">
            <v>001А9132</v>
          </cell>
          <cell r="B783" t="str">
            <v>01.01.2019</v>
          </cell>
          <cell r="C783" t="str">
            <v>7500</v>
          </cell>
          <cell r="D783" t="str">
            <v>УФК по Республике Крым</v>
          </cell>
          <cell r="E783" t="str">
            <v>Прочая закупка товаров, работ и услуг</v>
          </cell>
          <cell r="F783" t="str">
            <v>001А9132</v>
          </cell>
          <cell r="G783" t="str">
            <v>096</v>
          </cell>
          <cell r="H783" t="str">
            <v>0401</v>
          </cell>
          <cell r="I783" t="str">
            <v>2330190019</v>
          </cell>
          <cell r="J783" t="str">
            <v>244</v>
          </cell>
          <cell r="K783">
            <v>6838023</v>
          </cell>
          <cell r="L783">
            <v>0</v>
          </cell>
          <cell r="M783">
            <v>6838023</v>
          </cell>
          <cell r="N783">
            <v>6838023</v>
          </cell>
          <cell r="O783">
            <v>6838023</v>
          </cell>
        </row>
        <row r="784">
          <cell r="A784" t="str">
            <v>001А9132</v>
          </cell>
          <cell r="B784" t="str">
            <v>01.01.2019</v>
          </cell>
          <cell r="C784" t="str">
            <v>7500</v>
          </cell>
          <cell r="D784" t="str">
            <v>УФК по Республике Крым</v>
          </cell>
          <cell r="E784" t="str">
            <v>Уплата налога на имущество организаций и земельного налога</v>
          </cell>
          <cell r="F784" t="str">
            <v>001А9132</v>
          </cell>
          <cell r="G784" t="str">
            <v>096</v>
          </cell>
          <cell r="H784" t="str">
            <v>0401</v>
          </cell>
          <cell r="I784" t="str">
            <v>2330190019</v>
          </cell>
          <cell r="J784" t="str">
            <v>851</v>
          </cell>
          <cell r="K784">
            <v>6000</v>
          </cell>
          <cell r="L784">
            <v>0</v>
          </cell>
          <cell r="M784">
            <v>6000</v>
          </cell>
          <cell r="N784">
            <v>5794</v>
          </cell>
          <cell r="O784">
            <v>5794</v>
          </cell>
        </row>
        <row r="785">
          <cell r="A785" t="str">
            <v>001А9132</v>
          </cell>
          <cell r="B785" t="str">
            <v>01.01.2019</v>
          </cell>
          <cell r="C785" t="str">
            <v>7500</v>
          </cell>
          <cell r="D785" t="str">
            <v>УФК по Республике Крым</v>
          </cell>
          <cell r="E785" t="str">
            <v>Уплата прочих налогов, сборов</v>
          </cell>
          <cell r="F785" t="str">
            <v>001А9132</v>
          </cell>
          <cell r="G785" t="str">
            <v>096</v>
          </cell>
          <cell r="H785" t="str">
            <v>0401</v>
          </cell>
          <cell r="I785" t="str">
            <v>2330190019</v>
          </cell>
          <cell r="J785" t="str">
            <v>852</v>
          </cell>
          <cell r="K785">
            <v>1900</v>
          </cell>
          <cell r="L785">
            <v>0</v>
          </cell>
          <cell r="M785">
            <v>1900</v>
          </cell>
          <cell r="N785">
            <v>1841</v>
          </cell>
          <cell r="O785">
            <v>1841</v>
          </cell>
        </row>
        <row r="786">
          <cell r="A786" t="str">
            <v>001А9132</v>
          </cell>
          <cell r="B786" t="str">
            <v>01.01.2019</v>
          </cell>
          <cell r="C786" t="str">
            <v>7500</v>
          </cell>
          <cell r="D786" t="str">
            <v>УФК по Республике Крым</v>
          </cell>
          <cell r="E786" t="str">
            <v>Иные выплаты персоналу государственных (муниципальных) органов, за исключением фонда оплаты труда</v>
          </cell>
          <cell r="F786" t="str">
            <v>001А9132</v>
          </cell>
          <cell r="G786" t="str">
            <v>096</v>
          </cell>
          <cell r="H786" t="str">
            <v>0401</v>
          </cell>
          <cell r="I786" t="str">
            <v>2330193969</v>
          </cell>
          <cell r="J786" t="str">
            <v>122</v>
          </cell>
          <cell r="K786">
            <v>1200</v>
          </cell>
          <cell r="L786">
            <v>0</v>
          </cell>
          <cell r="M786">
            <v>1200</v>
          </cell>
          <cell r="N786">
            <v>1041.67</v>
          </cell>
          <cell r="O786">
            <v>1041.67</v>
          </cell>
        </row>
        <row r="787">
          <cell r="A787" t="str">
            <v>001А9132</v>
          </cell>
          <cell r="B787" t="str">
            <v>01.01.2019</v>
          </cell>
          <cell r="C787" t="str">
            <v>7500</v>
          </cell>
          <cell r="D787" t="str">
            <v>УФК по Республике Крым</v>
          </cell>
          <cell r="E787" t="str">
            <v>Прочая закупка товаров, работ и услуг</v>
          </cell>
          <cell r="F787" t="str">
            <v>001А9132</v>
          </cell>
          <cell r="G787" t="str">
            <v>096</v>
          </cell>
          <cell r="H787" t="str">
            <v>0705</v>
          </cell>
          <cell r="I787" t="str">
            <v>2330190019</v>
          </cell>
          <cell r="J787" t="str">
            <v>244</v>
          </cell>
          <cell r="K787">
            <v>52400</v>
          </cell>
          <cell r="L787">
            <v>0</v>
          </cell>
          <cell r="M787">
            <v>52400</v>
          </cell>
          <cell r="N787">
            <v>49000</v>
          </cell>
          <cell r="O787">
            <v>49000</v>
          </cell>
        </row>
        <row r="788">
          <cell r="A788" t="str">
            <v>001А1953</v>
          </cell>
          <cell r="B788" t="str">
            <v>01.01.2019</v>
          </cell>
          <cell r="C788" t="str">
            <v>7900</v>
          </cell>
          <cell r="D788" t="str">
            <v>УФК по Карачаево-Черкесской Республике</v>
          </cell>
          <cell r="E788" t="str">
            <v>Федеральная служба по надзору в сфере связи, информационных технологий и массовых коммуникаций</v>
          </cell>
          <cell r="F788" t="str">
            <v>001А1953</v>
          </cell>
          <cell r="G788" t="str">
            <v>096</v>
          </cell>
          <cell r="H788" t="str">
            <v/>
          </cell>
          <cell r="I788" t="str">
            <v/>
          </cell>
          <cell r="J788" t="str">
            <v/>
          </cell>
          <cell r="K788">
            <v>11080578</v>
          </cell>
          <cell r="L788">
            <v>0</v>
          </cell>
          <cell r="M788">
            <v>11080578</v>
          </cell>
          <cell r="N788">
            <v>11080398.49</v>
          </cell>
          <cell r="O788">
            <v>11080398.49</v>
          </cell>
        </row>
        <row r="789">
          <cell r="A789" t="str">
            <v>001А1953</v>
          </cell>
          <cell r="B789" t="str">
            <v>01.01.2019</v>
          </cell>
          <cell r="C789" t="str">
            <v>7900</v>
          </cell>
          <cell r="D789" t="str">
            <v>УФК по Карачаево-Черкесской Республике</v>
          </cell>
          <cell r="E789" t="str">
            <v>Фонд оплаты труда государственных (муниципальных) органов</v>
          </cell>
          <cell r="F789" t="str">
            <v>001А1953</v>
          </cell>
          <cell r="G789" t="str">
            <v>096</v>
          </cell>
          <cell r="H789" t="str">
            <v>0401</v>
          </cell>
          <cell r="I789" t="str">
            <v>2330190012</v>
          </cell>
          <cell r="J789" t="str">
            <v>121</v>
          </cell>
          <cell r="K789">
            <v>5512300</v>
          </cell>
          <cell r="L789">
            <v>0</v>
          </cell>
          <cell r="M789">
            <v>5512300</v>
          </cell>
          <cell r="N789">
            <v>5512300</v>
          </cell>
          <cell r="O789">
            <v>5512300</v>
          </cell>
        </row>
        <row r="790">
          <cell r="A790" t="str">
            <v>001А1953</v>
          </cell>
          <cell r="B790" t="str">
            <v>01.01.2019</v>
          </cell>
          <cell r="C790" t="str">
            <v>7900</v>
          </cell>
          <cell r="D790" t="str">
            <v>УФК по Карачаево-Черкесской Республике</v>
          </cell>
          <cell r="E79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90" t="str">
            <v>001А1953</v>
          </cell>
          <cell r="G790" t="str">
            <v>096</v>
          </cell>
          <cell r="H790" t="str">
            <v>0401</v>
          </cell>
          <cell r="I790" t="str">
            <v>2330190012</v>
          </cell>
          <cell r="J790" t="str">
            <v>129</v>
          </cell>
          <cell r="K790">
            <v>1641930</v>
          </cell>
          <cell r="L790">
            <v>0</v>
          </cell>
          <cell r="M790">
            <v>1641930</v>
          </cell>
          <cell r="N790">
            <v>1641837.06</v>
          </cell>
          <cell r="O790">
            <v>1641837.06</v>
          </cell>
        </row>
        <row r="791">
          <cell r="A791" t="str">
            <v>001А1953</v>
          </cell>
          <cell r="B791" t="str">
            <v>01.01.2019</v>
          </cell>
          <cell r="C791" t="str">
            <v>7900</v>
          </cell>
          <cell r="D791" t="str">
            <v>УФК по Карачаево-Черкесской Республике</v>
          </cell>
          <cell r="E791" t="str">
            <v>Иные выплаты персоналу государственных (муниципальных) органов, за исключением фонда оплаты труда</v>
          </cell>
          <cell r="F791" t="str">
            <v>001А1953</v>
          </cell>
          <cell r="G791" t="str">
            <v>096</v>
          </cell>
          <cell r="H791" t="str">
            <v>0401</v>
          </cell>
          <cell r="I791" t="str">
            <v>2330190019</v>
          </cell>
          <cell r="J791" t="str">
            <v>122</v>
          </cell>
          <cell r="K791">
            <v>179800</v>
          </cell>
          <cell r="L791">
            <v>0</v>
          </cell>
          <cell r="M791">
            <v>179800</v>
          </cell>
          <cell r="N791">
            <v>179713.43</v>
          </cell>
          <cell r="O791">
            <v>179713.43</v>
          </cell>
        </row>
        <row r="792">
          <cell r="A792" t="str">
            <v>001А1953</v>
          </cell>
          <cell r="B792" t="str">
            <v>01.01.2019</v>
          </cell>
          <cell r="C792" t="str">
            <v>7900</v>
          </cell>
          <cell r="D792" t="str">
            <v>УФК по Карачаево-Черкесской Республике</v>
          </cell>
          <cell r="E792" t="str">
            <v>Закупка товаров, работ, услуг в сфере информационно-коммуникационных технологий</v>
          </cell>
          <cell r="F792" t="str">
            <v>001А1953</v>
          </cell>
          <cell r="G792" t="str">
            <v>096</v>
          </cell>
          <cell r="H792" t="str">
            <v>0401</v>
          </cell>
          <cell r="I792" t="str">
            <v>2330190019</v>
          </cell>
          <cell r="J792" t="str">
            <v>242</v>
          </cell>
          <cell r="K792">
            <v>509600</v>
          </cell>
          <cell r="L792">
            <v>0</v>
          </cell>
          <cell r="M792">
            <v>509600</v>
          </cell>
          <cell r="N792">
            <v>509600</v>
          </cell>
          <cell r="O792">
            <v>509600</v>
          </cell>
        </row>
        <row r="793">
          <cell r="A793" t="str">
            <v>001А1953</v>
          </cell>
          <cell r="B793" t="str">
            <v>01.01.2019</v>
          </cell>
          <cell r="C793" t="str">
            <v>7900</v>
          </cell>
          <cell r="D793" t="str">
            <v>УФК по Карачаево-Черкесской Республике</v>
          </cell>
          <cell r="E793" t="str">
            <v>Прочая закупка товаров, работ и услуг</v>
          </cell>
          <cell r="F793" t="str">
            <v>001А1953</v>
          </cell>
          <cell r="G793" t="str">
            <v>096</v>
          </cell>
          <cell r="H793" t="str">
            <v>0401</v>
          </cell>
          <cell r="I793" t="str">
            <v>2330190019</v>
          </cell>
          <cell r="J793" t="str">
            <v>244</v>
          </cell>
          <cell r="K793">
            <v>3127148</v>
          </cell>
          <cell r="L793">
            <v>0</v>
          </cell>
          <cell r="M793">
            <v>3127148</v>
          </cell>
          <cell r="N793">
            <v>3127148</v>
          </cell>
          <cell r="O793">
            <v>3127148</v>
          </cell>
        </row>
        <row r="794">
          <cell r="A794" t="str">
            <v>001А1953</v>
          </cell>
          <cell r="B794" t="str">
            <v>01.01.2019</v>
          </cell>
          <cell r="C794" t="str">
            <v>7900</v>
          </cell>
          <cell r="D794" t="str">
            <v>УФК по Карачаево-Черкесской Республике</v>
          </cell>
          <cell r="E794" t="str">
            <v>Уплата налога на имущество организаций и земельного налога</v>
          </cell>
          <cell r="F794" t="str">
            <v>001А1953</v>
          </cell>
          <cell r="G794" t="str">
            <v>096</v>
          </cell>
          <cell r="H794" t="str">
            <v>0401</v>
          </cell>
          <cell r="I794" t="str">
            <v>2330190019</v>
          </cell>
          <cell r="J794" t="str">
            <v>851</v>
          </cell>
          <cell r="K794">
            <v>11200</v>
          </cell>
          <cell r="L794">
            <v>0</v>
          </cell>
          <cell r="M794">
            <v>11200</v>
          </cell>
          <cell r="N794">
            <v>11200</v>
          </cell>
          <cell r="O794">
            <v>11200</v>
          </cell>
        </row>
        <row r="795">
          <cell r="A795" t="str">
            <v>001А1953</v>
          </cell>
          <cell r="B795" t="str">
            <v>01.01.2019</v>
          </cell>
          <cell r="C795" t="str">
            <v>7900</v>
          </cell>
          <cell r="D795" t="str">
            <v>УФК по Карачаево-Черкесской Республике</v>
          </cell>
          <cell r="E795" t="str">
            <v>Уплата прочих налогов, сборов</v>
          </cell>
          <cell r="F795" t="str">
            <v>001А1953</v>
          </cell>
          <cell r="G795" t="str">
            <v>096</v>
          </cell>
          <cell r="H795" t="str">
            <v>0401</v>
          </cell>
          <cell r="I795" t="str">
            <v>2330190019</v>
          </cell>
          <cell r="J795" t="str">
            <v>852</v>
          </cell>
          <cell r="K795">
            <v>2000</v>
          </cell>
          <cell r="L795">
            <v>0</v>
          </cell>
          <cell r="M795">
            <v>2000</v>
          </cell>
          <cell r="N795">
            <v>2000</v>
          </cell>
          <cell r="O795">
            <v>2000</v>
          </cell>
        </row>
        <row r="796">
          <cell r="A796" t="str">
            <v>001А1953</v>
          </cell>
          <cell r="B796" t="str">
            <v>01.01.2019</v>
          </cell>
          <cell r="C796" t="str">
            <v>7900</v>
          </cell>
          <cell r="D796" t="str">
            <v>УФК по Карачаево-Черкесской Республике</v>
          </cell>
          <cell r="E796" t="str">
            <v>Иные выплаты персоналу государственных (муниципальных) органов, за исключением фонда оплаты труда</v>
          </cell>
          <cell r="F796" t="str">
            <v>001А1953</v>
          </cell>
          <cell r="G796" t="str">
            <v>096</v>
          </cell>
          <cell r="H796" t="str">
            <v>0401</v>
          </cell>
          <cell r="I796" t="str">
            <v>2330193969</v>
          </cell>
          <cell r="J796" t="str">
            <v>122</v>
          </cell>
          <cell r="K796">
            <v>1200</v>
          </cell>
          <cell r="L796">
            <v>0</v>
          </cell>
          <cell r="M796">
            <v>1200</v>
          </cell>
          <cell r="N796">
            <v>1200</v>
          </cell>
          <cell r="O796">
            <v>1200</v>
          </cell>
        </row>
        <row r="797">
          <cell r="A797" t="str">
            <v>001А1953</v>
          </cell>
          <cell r="B797" t="str">
            <v>01.01.2019</v>
          </cell>
          <cell r="C797" t="str">
            <v>7900</v>
          </cell>
          <cell r="D797" t="str">
            <v>УФК по Карачаево-Черкесской Республике</v>
          </cell>
          <cell r="E797" t="str">
            <v>Прочая закупка товаров, работ и услуг</v>
          </cell>
          <cell r="F797" t="str">
            <v>001А1953</v>
          </cell>
          <cell r="G797" t="str">
            <v>096</v>
          </cell>
          <cell r="H797" t="str">
            <v>0705</v>
          </cell>
          <cell r="I797" t="str">
            <v>2330190019</v>
          </cell>
          <cell r="J797" t="str">
            <v>244</v>
          </cell>
          <cell r="K797">
            <v>95400</v>
          </cell>
          <cell r="L797">
            <v>0</v>
          </cell>
          <cell r="M797">
            <v>95400</v>
          </cell>
          <cell r="N797">
            <v>95400</v>
          </cell>
          <cell r="O797">
            <v>95400</v>
          </cell>
        </row>
        <row r="798">
          <cell r="A798" t="str">
            <v>001А1949</v>
          </cell>
          <cell r="B798" t="str">
            <v>01.01.2019</v>
          </cell>
          <cell r="C798" t="str">
            <v>9100</v>
          </cell>
          <cell r="D798" t="str">
            <v>УФК по Забайкальскому краю</v>
          </cell>
          <cell r="E798" t="str">
            <v>Федеральная служба по надзору в сфере связи, информационных технологий и массовых коммуникаций</v>
          </cell>
          <cell r="F798" t="str">
            <v>001А1949</v>
          </cell>
          <cell r="G798" t="str">
            <v>096</v>
          </cell>
          <cell r="H798" t="str">
            <v/>
          </cell>
          <cell r="I798" t="str">
            <v/>
          </cell>
          <cell r="J798" t="str">
            <v/>
          </cell>
          <cell r="K798">
            <v>19400420.870000001</v>
          </cell>
          <cell r="L798">
            <v>0</v>
          </cell>
          <cell r="M798">
            <v>19400420.870000001</v>
          </cell>
          <cell r="N798">
            <v>19340578.16</v>
          </cell>
          <cell r="O798">
            <v>19340578.16</v>
          </cell>
        </row>
        <row r="799">
          <cell r="A799" t="str">
            <v>001А1949</v>
          </cell>
          <cell r="B799" t="str">
            <v>01.01.2019</v>
          </cell>
          <cell r="C799" t="str">
            <v>9100</v>
          </cell>
          <cell r="D799" t="str">
            <v>УФК по Забайкальскому краю</v>
          </cell>
          <cell r="E799" t="str">
            <v>Фонд оплаты труда государственных (муниципальных) органов</v>
          </cell>
          <cell r="F799" t="str">
            <v>001А1949</v>
          </cell>
          <cell r="G799" t="str">
            <v>096</v>
          </cell>
          <cell r="H799" t="str">
            <v>0401</v>
          </cell>
          <cell r="I799" t="str">
            <v>2330190012</v>
          </cell>
          <cell r="J799" t="str">
            <v>121</v>
          </cell>
          <cell r="K799">
            <v>11502600</v>
          </cell>
          <cell r="L799">
            <v>0</v>
          </cell>
          <cell r="M799">
            <v>11502600</v>
          </cell>
          <cell r="N799">
            <v>11502600</v>
          </cell>
          <cell r="O799">
            <v>11502600</v>
          </cell>
        </row>
        <row r="800">
          <cell r="A800" t="str">
            <v>001А1949</v>
          </cell>
          <cell r="B800" t="str">
            <v>01.01.2019</v>
          </cell>
          <cell r="C800" t="str">
            <v>9100</v>
          </cell>
          <cell r="D800" t="str">
            <v>УФК по Забайкальскому краю</v>
          </cell>
          <cell r="E80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00" t="str">
            <v>001А1949</v>
          </cell>
          <cell r="G800" t="str">
            <v>096</v>
          </cell>
          <cell r="H800" t="str">
            <v>0401</v>
          </cell>
          <cell r="I800" t="str">
            <v>2330190012</v>
          </cell>
          <cell r="J800" t="str">
            <v>129</v>
          </cell>
          <cell r="K800">
            <v>3437990</v>
          </cell>
          <cell r="L800">
            <v>0</v>
          </cell>
          <cell r="M800">
            <v>3437990</v>
          </cell>
          <cell r="N800">
            <v>3436042.01</v>
          </cell>
          <cell r="O800">
            <v>3436042.01</v>
          </cell>
        </row>
        <row r="801">
          <cell r="A801" t="str">
            <v>001А1949</v>
          </cell>
          <cell r="B801" t="str">
            <v>01.01.2019</v>
          </cell>
          <cell r="C801" t="str">
            <v>9100</v>
          </cell>
          <cell r="D801" t="str">
            <v>УФК по Забайкальскому краю</v>
          </cell>
          <cell r="E801" t="str">
            <v>Иные выплаты персоналу государственных (муниципальных) органов, за исключением фонда оплаты труда</v>
          </cell>
          <cell r="F801" t="str">
            <v>001А1949</v>
          </cell>
          <cell r="G801" t="str">
            <v>096</v>
          </cell>
          <cell r="H801" t="str">
            <v>0401</v>
          </cell>
          <cell r="I801" t="str">
            <v>2330190019</v>
          </cell>
          <cell r="J801" t="str">
            <v>122</v>
          </cell>
          <cell r="K801">
            <v>695000</v>
          </cell>
          <cell r="L801">
            <v>0</v>
          </cell>
          <cell r="M801">
            <v>695000</v>
          </cell>
          <cell r="N801">
            <v>666936.96</v>
          </cell>
          <cell r="O801">
            <v>666936.96</v>
          </cell>
        </row>
        <row r="802">
          <cell r="A802" t="str">
            <v>001А1949</v>
          </cell>
          <cell r="B802" t="str">
            <v>01.01.2019</v>
          </cell>
          <cell r="C802" t="str">
            <v>9100</v>
          </cell>
          <cell r="D802" t="str">
            <v>УФК по Забайкальскому краю</v>
          </cell>
          <cell r="E802" t="str">
            <v>Закупка товаров, работ, услуг в сфере информационно-коммуникационных технологий</v>
          </cell>
          <cell r="F802" t="str">
            <v>001А1949</v>
          </cell>
          <cell r="G802" t="str">
            <v>096</v>
          </cell>
          <cell r="H802" t="str">
            <v>0401</v>
          </cell>
          <cell r="I802" t="str">
            <v>2330190019</v>
          </cell>
          <cell r="J802" t="str">
            <v>242</v>
          </cell>
          <cell r="K802">
            <v>437795.21</v>
          </cell>
          <cell r="L802">
            <v>0</v>
          </cell>
          <cell r="M802">
            <v>437795.21</v>
          </cell>
          <cell r="N802">
            <v>437795.2</v>
          </cell>
          <cell r="O802">
            <v>437795.2</v>
          </cell>
        </row>
        <row r="803">
          <cell r="A803" t="str">
            <v>001А1949</v>
          </cell>
          <cell r="B803" t="str">
            <v>01.01.2019</v>
          </cell>
          <cell r="C803" t="str">
            <v>9100</v>
          </cell>
          <cell r="D803" t="str">
            <v>УФК по Забайкальскому краю</v>
          </cell>
          <cell r="E803" t="str">
            <v>Прочая закупка товаров, работ и услуг</v>
          </cell>
          <cell r="F803" t="str">
            <v>001А1949</v>
          </cell>
          <cell r="G803" t="str">
            <v>096</v>
          </cell>
          <cell r="H803" t="str">
            <v>0401</v>
          </cell>
          <cell r="I803" t="str">
            <v>2330190019</v>
          </cell>
          <cell r="J803" t="str">
            <v>244</v>
          </cell>
          <cell r="K803">
            <v>3187135.66</v>
          </cell>
          <cell r="L803">
            <v>0</v>
          </cell>
          <cell r="M803">
            <v>3187135.66</v>
          </cell>
          <cell r="N803">
            <v>3187135.66</v>
          </cell>
          <cell r="O803">
            <v>3187135.66</v>
          </cell>
        </row>
        <row r="804">
          <cell r="A804" t="str">
            <v>001А1949</v>
          </cell>
          <cell r="B804" t="str">
            <v>01.01.2019</v>
          </cell>
          <cell r="C804" t="str">
            <v>9100</v>
          </cell>
          <cell r="D804" t="str">
            <v>УФК по Забайкальскому краю</v>
          </cell>
          <cell r="E804" t="str">
            <v>Уплата налога на имущество организаций и земельного налога</v>
          </cell>
          <cell r="F804" t="str">
            <v>001А1949</v>
          </cell>
          <cell r="G804" t="str">
            <v>096</v>
          </cell>
          <cell r="H804" t="str">
            <v>0401</v>
          </cell>
          <cell r="I804" t="str">
            <v>2330190019</v>
          </cell>
          <cell r="J804" t="str">
            <v>851</v>
          </cell>
          <cell r="K804">
            <v>83200</v>
          </cell>
          <cell r="L804">
            <v>0</v>
          </cell>
          <cell r="M804">
            <v>83200</v>
          </cell>
          <cell r="N804">
            <v>55009</v>
          </cell>
          <cell r="O804">
            <v>55009</v>
          </cell>
        </row>
        <row r="805">
          <cell r="A805" t="str">
            <v>001А1949</v>
          </cell>
          <cell r="B805" t="str">
            <v>01.01.2019</v>
          </cell>
          <cell r="C805" t="str">
            <v>9100</v>
          </cell>
          <cell r="D805" t="str">
            <v>УФК по Забайкальскому краю</v>
          </cell>
          <cell r="E805" t="str">
            <v>Уплата прочих налогов, сборов</v>
          </cell>
          <cell r="F805" t="str">
            <v>001А1949</v>
          </cell>
          <cell r="G805" t="str">
            <v>096</v>
          </cell>
          <cell r="H805" t="str">
            <v>0401</v>
          </cell>
          <cell r="I805" t="str">
            <v>2330190019</v>
          </cell>
          <cell r="J805" t="str">
            <v>852</v>
          </cell>
          <cell r="K805">
            <v>6000</v>
          </cell>
          <cell r="L805">
            <v>0</v>
          </cell>
          <cell r="M805">
            <v>6000</v>
          </cell>
          <cell r="N805">
            <v>6000</v>
          </cell>
          <cell r="O805">
            <v>6000</v>
          </cell>
        </row>
        <row r="806">
          <cell r="A806" t="str">
            <v>001А1949</v>
          </cell>
          <cell r="B806" t="str">
            <v>01.01.2019</v>
          </cell>
          <cell r="C806" t="str">
            <v>9100</v>
          </cell>
          <cell r="D806" t="str">
            <v>УФК по Забайкальскому краю</v>
          </cell>
          <cell r="E806" t="str">
            <v>Уплата иных платежей</v>
          </cell>
          <cell r="F806" t="str">
            <v>001А1949</v>
          </cell>
          <cell r="G806" t="str">
            <v>096</v>
          </cell>
          <cell r="H806" t="str">
            <v>0401</v>
          </cell>
          <cell r="I806" t="str">
            <v>2330190019</v>
          </cell>
          <cell r="J806" t="str">
            <v>853</v>
          </cell>
          <cell r="K806">
            <v>1800</v>
          </cell>
          <cell r="L806">
            <v>0</v>
          </cell>
          <cell r="M806">
            <v>1800</v>
          </cell>
          <cell r="N806">
            <v>159.33000000000001</v>
          </cell>
          <cell r="O806">
            <v>159.33000000000001</v>
          </cell>
        </row>
        <row r="807">
          <cell r="A807" t="str">
            <v>001А1949</v>
          </cell>
          <cell r="B807" t="str">
            <v>01.01.2019</v>
          </cell>
          <cell r="C807" t="str">
            <v>9100</v>
          </cell>
          <cell r="D807" t="str">
            <v>УФК по Забайкальскому краю</v>
          </cell>
          <cell r="E807" t="str">
            <v>Прочая закупка товаров, работ и услуг</v>
          </cell>
          <cell r="F807" t="str">
            <v>001А1949</v>
          </cell>
          <cell r="G807" t="str">
            <v>096</v>
          </cell>
          <cell r="H807" t="str">
            <v>0705</v>
          </cell>
          <cell r="I807" t="str">
            <v>2330190019</v>
          </cell>
          <cell r="J807" t="str">
            <v>244</v>
          </cell>
          <cell r="K807">
            <v>48900</v>
          </cell>
          <cell r="L807">
            <v>0</v>
          </cell>
          <cell r="M807">
            <v>48900</v>
          </cell>
          <cell r="N807">
            <v>48900</v>
          </cell>
          <cell r="O807">
            <v>48900</v>
          </cell>
        </row>
        <row r="808">
          <cell r="A808" t="str">
            <v>001А1956</v>
          </cell>
          <cell r="B808" t="str">
            <v>01.01.2019</v>
          </cell>
          <cell r="C808" t="str">
            <v>9400</v>
          </cell>
          <cell r="D808" t="str">
            <v>УФК по Чеченской Республике</v>
          </cell>
          <cell r="E808" t="str">
            <v>Федеральная служба по надзору в сфере связи, информационных технологий и массовых коммуникаций</v>
          </cell>
          <cell r="F808" t="str">
            <v>001А1956</v>
          </cell>
          <cell r="G808" t="str">
            <v>096</v>
          </cell>
          <cell r="H808" t="str">
            <v/>
          </cell>
          <cell r="I808" t="str">
            <v/>
          </cell>
          <cell r="J808" t="str">
            <v/>
          </cell>
          <cell r="K808">
            <v>12680264.24</v>
          </cell>
          <cell r="L808">
            <v>0</v>
          </cell>
          <cell r="M808">
            <v>12680264.24</v>
          </cell>
          <cell r="N808">
            <v>12678971.73</v>
          </cell>
          <cell r="O808">
            <v>12678971.73</v>
          </cell>
        </row>
        <row r="809">
          <cell r="A809" t="str">
            <v>001А1956</v>
          </cell>
          <cell r="B809" t="str">
            <v>01.01.2019</v>
          </cell>
          <cell r="C809" t="str">
            <v>9400</v>
          </cell>
          <cell r="D809" t="str">
            <v>УФК по Чеченской Республике</v>
          </cell>
          <cell r="E809" t="str">
            <v>Фонд оплаты труда государственных (муниципальных) органов</v>
          </cell>
          <cell r="F809" t="str">
            <v>001А1956</v>
          </cell>
          <cell r="G809" t="str">
            <v>096</v>
          </cell>
          <cell r="H809" t="str">
            <v>0401</v>
          </cell>
          <cell r="I809" t="str">
            <v>2330190012</v>
          </cell>
          <cell r="J809" t="str">
            <v>121</v>
          </cell>
          <cell r="K809">
            <v>6597100</v>
          </cell>
          <cell r="L809">
            <v>0</v>
          </cell>
          <cell r="M809">
            <v>6597100</v>
          </cell>
          <cell r="N809">
            <v>6597100</v>
          </cell>
          <cell r="O809">
            <v>6597100</v>
          </cell>
        </row>
        <row r="810">
          <cell r="A810" t="str">
            <v>001А1956</v>
          </cell>
          <cell r="B810" t="str">
            <v>01.01.2019</v>
          </cell>
          <cell r="C810" t="str">
            <v>9400</v>
          </cell>
          <cell r="D810" t="str">
            <v>УФК по Чеченской Республике</v>
          </cell>
          <cell r="E81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10" t="str">
            <v>001А1956</v>
          </cell>
          <cell r="G810" t="str">
            <v>096</v>
          </cell>
          <cell r="H810" t="str">
            <v>0401</v>
          </cell>
          <cell r="I810" t="str">
            <v>2330190012</v>
          </cell>
          <cell r="J810" t="str">
            <v>129</v>
          </cell>
          <cell r="K810">
            <v>1971280</v>
          </cell>
          <cell r="L810">
            <v>0</v>
          </cell>
          <cell r="M810">
            <v>1971280</v>
          </cell>
          <cell r="N810">
            <v>1970885.73</v>
          </cell>
          <cell r="O810">
            <v>1970885.73</v>
          </cell>
        </row>
        <row r="811">
          <cell r="A811" t="str">
            <v>001А1956</v>
          </cell>
          <cell r="B811" t="str">
            <v>01.01.2019</v>
          </cell>
          <cell r="C811" t="str">
            <v>9400</v>
          </cell>
          <cell r="D811" t="str">
            <v>УФК по Чеченской Республике</v>
          </cell>
          <cell r="E811" t="str">
            <v>Иные выплаты персоналу государственных (муниципальных) органов, за исключением фонда оплаты труда</v>
          </cell>
          <cell r="F811" t="str">
            <v>001А1956</v>
          </cell>
          <cell r="G811" t="str">
            <v>096</v>
          </cell>
          <cell r="H811" t="str">
            <v>0401</v>
          </cell>
          <cell r="I811" t="str">
            <v>2330190019</v>
          </cell>
          <cell r="J811" t="str">
            <v>122</v>
          </cell>
          <cell r="K811">
            <v>304014</v>
          </cell>
          <cell r="L811">
            <v>0</v>
          </cell>
          <cell r="M811">
            <v>304014</v>
          </cell>
          <cell r="N811">
            <v>304014</v>
          </cell>
          <cell r="O811">
            <v>304014</v>
          </cell>
        </row>
        <row r="812">
          <cell r="A812" t="str">
            <v>001А1956</v>
          </cell>
          <cell r="B812" t="str">
            <v>01.01.2019</v>
          </cell>
          <cell r="C812" t="str">
            <v>9400</v>
          </cell>
          <cell r="D812" t="str">
            <v>УФК по Чеченской Республике</v>
          </cell>
          <cell r="E812" t="str">
            <v>Закупка товаров, работ, услуг в сфере информационно-коммуникационных технологий</v>
          </cell>
          <cell r="F812" t="str">
            <v>001А1956</v>
          </cell>
          <cell r="G812" t="str">
            <v>096</v>
          </cell>
          <cell r="H812" t="str">
            <v>0401</v>
          </cell>
          <cell r="I812" t="str">
            <v>2330190019</v>
          </cell>
          <cell r="J812" t="str">
            <v>242</v>
          </cell>
          <cell r="K812">
            <v>410000</v>
          </cell>
          <cell r="L812">
            <v>0</v>
          </cell>
          <cell r="M812">
            <v>410000</v>
          </cell>
          <cell r="N812">
            <v>410000</v>
          </cell>
          <cell r="O812">
            <v>410000</v>
          </cell>
        </row>
        <row r="813">
          <cell r="A813" t="str">
            <v>001А1956</v>
          </cell>
          <cell r="B813" t="str">
            <v>01.01.2019</v>
          </cell>
          <cell r="C813" t="str">
            <v>9400</v>
          </cell>
          <cell r="D813" t="str">
            <v>УФК по Чеченской Республике</v>
          </cell>
          <cell r="E813" t="str">
            <v>Прочая закупка товаров, работ и услуг</v>
          </cell>
          <cell r="F813" t="str">
            <v>001А1956</v>
          </cell>
          <cell r="G813" t="str">
            <v>096</v>
          </cell>
          <cell r="H813" t="str">
            <v>0401</v>
          </cell>
          <cell r="I813" t="str">
            <v>2330190019</v>
          </cell>
          <cell r="J813" t="str">
            <v>244</v>
          </cell>
          <cell r="K813">
            <v>3195172</v>
          </cell>
          <cell r="L813">
            <v>0</v>
          </cell>
          <cell r="M813">
            <v>3195172</v>
          </cell>
          <cell r="N813">
            <v>3195172</v>
          </cell>
          <cell r="O813">
            <v>3195172</v>
          </cell>
        </row>
        <row r="814">
          <cell r="A814" t="str">
            <v>001А1956</v>
          </cell>
          <cell r="B814" t="str">
            <v>01.01.2019</v>
          </cell>
          <cell r="C814" t="str">
            <v>9400</v>
          </cell>
          <cell r="D814" t="str">
            <v>УФК по Чеченской Республике</v>
          </cell>
          <cell r="E814" t="str">
            <v>Уплата налога на имущество организаций и земельного налога</v>
          </cell>
          <cell r="F814" t="str">
            <v>001А1956</v>
          </cell>
          <cell r="G814" t="str">
            <v>096</v>
          </cell>
          <cell r="H814" t="str">
            <v>0401</v>
          </cell>
          <cell r="I814" t="str">
            <v>2330190019</v>
          </cell>
          <cell r="J814" t="str">
            <v>851</v>
          </cell>
          <cell r="K814">
            <v>91700</v>
          </cell>
          <cell r="L814">
            <v>0</v>
          </cell>
          <cell r="M814">
            <v>91700</v>
          </cell>
          <cell r="N814">
            <v>91700</v>
          </cell>
          <cell r="O814">
            <v>91700</v>
          </cell>
        </row>
        <row r="815">
          <cell r="A815" t="str">
            <v>001А1956</v>
          </cell>
          <cell r="B815" t="str">
            <v>01.01.2019</v>
          </cell>
          <cell r="C815" t="str">
            <v>9400</v>
          </cell>
          <cell r="D815" t="str">
            <v>УФК по Чеченской Республике</v>
          </cell>
          <cell r="E815" t="str">
            <v>Уплата прочих налогов, сборов</v>
          </cell>
          <cell r="F815" t="str">
            <v>001А1956</v>
          </cell>
          <cell r="G815" t="str">
            <v>096</v>
          </cell>
          <cell r="H815" t="str">
            <v>0401</v>
          </cell>
          <cell r="I815" t="str">
            <v>2330190019</v>
          </cell>
          <cell r="J815" t="str">
            <v>852</v>
          </cell>
          <cell r="K815">
            <v>6600</v>
          </cell>
          <cell r="L815">
            <v>0</v>
          </cell>
          <cell r="M815">
            <v>6600</v>
          </cell>
          <cell r="N815">
            <v>6600</v>
          </cell>
          <cell r="O815">
            <v>6600</v>
          </cell>
        </row>
        <row r="816">
          <cell r="A816" t="str">
            <v>001А1956</v>
          </cell>
          <cell r="B816" t="str">
            <v>01.01.2019</v>
          </cell>
          <cell r="C816" t="str">
            <v>9400</v>
          </cell>
          <cell r="D816" t="str">
            <v>УФК по Чеченской Республике</v>
          </cell>
          <cell r="E816" t="str">
            <v>Уплата иных платежей</v>
          </cell>
          <cell r="F816" t="str">
            <v>001А1956</v>
          </cell>
          <cell r="G816" t="str">
            <v>096</v>
          </cell>
          <cell r="H816" t="str">
            <v>0401</v>
          </cell>
          <cell r="I816" t="str">
            <v>2330190019</v>
          </cell>
          <cell r="J816" t="str">
            <v>853</v>
          </cell>
          <cell r="K816">
            <v>3898.24</v>
          </cell>
          <cell r="L816">
            <v>0</v>
          </cell>
          <cell r="M816">
            <v>3898.24</v>
          </cell>
          <cell r="N816">
            <v>3000</v>
          </cell>
          <cell r="O816">
            <v>3000</v>
          </cell>
        </row>
        <row r="817">
          <cell r="A817" t="str">
            <v>001А1956</v>
          </cell>
          <cell r="B817" t="str">
            <v>01.01.2019</v>
          </cell>
          <cell r="C817" t="str">
            <v>9400</v>
          </cell>
          <cell r="D817" t="str">
            <v>УФК по Чеченской Республике</v>
          </cell>
          <cell r="E817" t="str">
            <v>Прочая закупка товаров, работ и услуг</v>
          </cell>
          <cell r="F817" t="str">
            <v>001А1956</v>
          </cell>
          <cell r="G817" t="str">
            <v>096</v>
          </cell>
          <cell r="H817" t="str">
            <v>0705</v>
          </cell>
          <cell r="I817" t="str">
            <v>2330190019</v>
          </cell>
          <cell r="J817" t="str">
            <v>244</v>
          </cell>
          <cell r="K817">
            <v>100500</v>
          </cell>
          <cell r="L817">
            <v>0</v>
          </cell>
          <cell r="M817">
            <v>100500</v>
          </cell>
          <cell r="N817">
            <v>100500</v>
          </cell>
          <cell r="O817">
            <v>100500</v>
          </cell>
        </row>
        <row r="818">
          <cell r="A818" t="str">
            <v>00100096</v>
          </cell>
          <cell r="B818" t="str">
            <v>01.01.2019</v>
          </cell>
          <cell r="C818" t="str">
            <v>9500</v>
          </cell>
          <cell r="D818" t="str">
            <v>Межрегиональное операционное УФК</v>
          </cell>
          <cell r="E818" t="str">
            <v>Федеральная служба по надзору в сфере связи, информационных технологий и массовых коммуникаций</v>
          </cell>
          <cell r="F818" t="str">
            <v>00100096</v>
          </cell>
          <cell r="G818" t="str">
            <v>096</v>
          </cell>
          <cell r="H818" t="str">
            <v/>
          </cell>
          <cell r="I818" t="str">
            <v/>
          </cell>
          <cell r="J818" t="str">
            <v/>
          </cell>
          <cell r="K818">
            <v>830304535.37</v>
          </cell>
          <cell r="L818">
            <v>646342.52</v>
          </cell>
          <cell r="M818">
            <v>829658192.85000002</v>
          </cell>
          <cell r="N818">
            <v>821168595.77999997</v>
          </cell>
          <cell r="O818">
            <v>821168595.77999997</v>
          </cell>
        </row>
        <row r="819">
          <cell r="A819" t="str">
            <v>00100096</v>
          </cell>
          <cell r="B819" t="str">
            <v>01.01.2019</v>
          </cell>
          <cell r="C819" t="str">
            <v>9500</v>
          </cell>
          <cell r="D819" t="str">
            <v>Межрегиональное операционное УФК</v>
          </cell>
          <cell r="E819" t="str">
            <v>Фонд оплаты труда государственных (муниципальных) органов</v>
          </cell>
          <cell r="F819" t="str">
            <v>00100096</v>
          </cell>
          <cell r="G819" t="str">
            <v>096</v>
          </cell>
          <cell r="H819" t="str">
            <v>0401</v>
          </cell>
          <cell r="I819" t="str">
            <v>2330190011</v>
          </cell>
          <cell r="J819" t="str">
            <v>121</v>
          </cell>
          <cell r="K819">
            <v>152712100</v>
          </cell>
          <cell r="L819">
            <v>0</v>
          </cell>
          <cell r="M819">
            <v>152712100</v>
          </cell>
          <cell r="N819">
            <v>152712100</v>
          </cell>
          <cell r="O819">
            <v>152712100</v>
          </cell>
        </row>
        <row r="820">
          <cell r="A820" t="str">
            <v>00100096</v>
          </cell>
          <cell r="B820" t="str">
            <v>01.01.2019</v>
          </cell>
          <cell r="C820" t="str">
            <v>9500</v>
          </cell>
          <cell r="D820" t="str">
            <v>Межрегиональное операционное УФК</v>
          </cell>
          <cell r="E8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0" t="str">
            <v>00100096</v>
          </cell>
          <cell r="G820" t="str">
            <v>096</v>
          </cell>
          <cell r="H820" t="str">
            <v>0401</v>
          </cell>
          <cell r="I820" t="str">
            <v>2330190011</v>
          </cell>
          <cell r="J820" t="str">
            <v>129</v>
          </cell>
          <cell r="K820">
            <v>42110700</v>
          </cell>
          <cell r="L820">
            <v>0</v>
          </cell>
          <cell r="M820">
            <v>42110700</v>
          </cell>
          <cell r="N820">
            <v>42055893.549999997</v>
          </cell>
          <cell r="O820">
            <v>42055893.549999997</v>
          </cell>
        </row>
        <row r="821">
          <cell r="A821" t="str">
            <v>00100096</v>
          </cell>
          <cell r="B821" t="str">
            <v>01.01.2019</v>
          </cell>
          <cell r="C821" t="str">
            <v>9500</v>
          </cell>
          <cell r="D821" t="str">
            <v>Межрегиональное операционное УФК</v>
          </cell>
          <cell r="E821" t="str">
            <v>Иные выплаты персоналу государственных (муниципальных) органов, за исключением фонда оплаты труда</v>
          </cell>
          <cell r="F821" t="str">
            <v>00100096</v>
          </cell>
          <cell r="G821" t="str">
            <v>096</v>
          </cell>
          <cell r="H821" t="str">
            <v>0401</v>
          </cell>
          <cell r="I821" t="str">
            <v>2330190019</v>
          </cell>
          <cell r="J821" t="str">
            <v>122</v>
          </cell>
          <cell r="K821">
            <v>4737676</v>
          </cell>
          <cell r="L821">
            <v>242676</v>
          </cell>
          <cell r="M821">
            <v>4495000</v>
          </cell>
          <cell r="N821">
            <v>4186716.5</v>
          </cell>
          <cell r="O821">
            <v>4186716.5</v>
          </cell>
        </row>
        <row r="822">
          <cell r="A822" t="str">
            <v>00100096</v>
          </cell>
          <cell r="B822" t="str">
            <v>01.01.2019</v>
          </cell>
          <cell r="C822" t="str">
            <v>9500</v>
          </cell>
          <cell r="D822" t="str">
            <v>Межрегиональное операционное УФК</v>
          </cell>
          <cell r="E822" t="str">
            <v>Закупка товаров, работ, услуг в сфере информационно-коммуникационных технологий</v>
          </cell>
          <cell r="F822" t="str">
            <v>00100096</v>
          </cell>
          <cell r="G822" t="str">
            <v>096</v>
          </cell>
          <cell r="H822" t="str">
            <v>0401</v>
          </cell>
          <cell r="I822" t="str">
            <v>2330190019</v>
          </cell>
          <cell r="J822" t="str">
            <v>242</v>
          </cell>
          <cell r="K822">
            <v>340268104.19999999</v>
          </cell>
          <cell r="L822">
            <v>1801.41</v>
          </cell>
          <cell r="M822">
            <v>340266302.79000002</v>
          </cell>
          <cell r="N822">
            <v>336222704.49000001</v>
          </cell>
          <cell r="O822">
            <v>336222704.49000001</v>
          </cell>
        </row>
        <row r="823">
          <cell r="A823" t="str">
            <v>00100096</v>
          </cell>
          <cell r="B823" t="str">
            <v>01.01.2019</v>
          </cell>
          <cell r="C823" t="str">
            <v>9500</v>
          </cell>
          <cell r="D823" t="str">
            <v>Межрегиональное операционное УФК</v>
          </cell>
          <cell r="E823" t="str">
            <v>Прочая закупка товаров, работ и услуг</v>
          </cell>
          <cell r="F823" t="str">
            <v>00100096</v>
          </cell>
          <cell r="G823" t="str">
            <v>096</v>
          </cell>
          <cell r="H823" t="str">
            <v>0401</v>
          </cell>
          <cell r="I823" t="str">
            <v>2330190019</v>
          </cell>
          <cell r="J823" t="str">
            <v>244</v>
          </cell>
          <cell r="K823">
            <v>62928528.590000004</v>
          </cell>
          <cell r="L823">
            <v>130.38</v>
          </cell>
          <cell r="M823">
            <v>62928398.210000001</v>
          </cell>
          <cell r="N823">
            <v>59372081.75</v>
          </cell>
          <cell r="O823">
            <v>59372081.75</v>
          </cell>
        </row>
        <row r="824">
          <cell r="A824" t="str">
            <v>00100096</v>
          </cell>
          <cell r="B824" t="str">
            <v>01.01.2019</v>
          </cell>
          <cell r="C824" t="str">
            <v>9500</v>
          </cell>
          <cell r="D824" t="str">
            <v>Межрегиональное операционное УФК</v>
          </cell>
          <cell r="E824" t="str">
            <v>Исполнение судебных актов Российской Федерации и мировых соглашений по возмещению причиненного вреда</v>
          </cell>
          <cell r="F824" t="str">
            <v>00100096</v>
          </cell>
          <cell r="G824" t="str">
            <v>096</v>
          </cell>
          <cell r="H824" t="str">
            <v>0401</v>
          </cell>
          <cell r="I824" t="str">
            <v>2330190019</v>
          </cell>
          <cell r="J824" t="str">
            <v>831</v>
          </cell>
          <cell r="K824">
            <v>105300</v>
          </cell>
          <cell r="L824">
            <v>0</v>
          </cell>
          <cell r="M824">
            <v>105300</v>
          </cell>
          <cell r="N824">
            <v>105300</v>
          </cell>
          <cell r="O824">
            <v>105300</v>
          </cell>
        </row>
        <row r="825">
          <cell r="A825" t="str">
            <v>00100096</v>
          </cell>
          <cell r="B825" t="str">
            <v>01.01.2019</v>
          </cell>
          <cell r="C825" t="str">
            <v>9500</v>
          </cell>
          <cell r="D825" t="str">
            <v>Межрегиональное операционное УФК</v>
          </cell>
          <cell r="E825" t="str">
            <v>Уплата налога на имущество организаций и земельного налога</v>
          </cell>
          <cell r="F825" t="str">
            <v>00100096</v>
          </cell>
          <cell r="G825" t="str">
            <v>096</v>
          </cell>
          <cell r="H825" t="str">
            <v>0401</v>
          </cell>
          <cell r="I825" t="str">
            <v>2330190019</v>
          </cell>
          <cell r="J825" t="str">
            <v>851</v>
          </cell>
          <cell r="K825">
            <v>643548</v>
          </cell>
          <cell r="L825">
            <v>391548</v>
          </cell>
          <cell r="M825">
            <v>252000</v>
          </cell>
          <cell r="N825">
            <v>251928</v>
          </cell>
          <cell r="O825">
            <v>251928</v>
          </cell>
        </row>
        <row r="826">
          <cell r="A826" t="str">
            <v>00100096</v>
          </cell>
          <cell r="B826" t="str">
            <v>01.01.2019</v>
          </cell>
          <cell r="C826" t="str">
            <v>9500</v>
          </cell>
          <cell r="D826" t="str">
            <v>Межрегиональное операционное УФК</v>
          </cell>
          <cell r="E826" t="str">
            <v>Уплата прочих налогов, сборов</v>
          </cell>
          <cell r="F826" t="str">
            <v>00100096</v>
          </cell>
          <cell r="G826" t="str">
            <v>096</v>
          </cell>
          <cell r="H826" t="str">
            <v>0401</v>
          </cell>
          <cell r="I826" t="str">
            <v>2330190019</v>
          </cell>
          <cell r="J826" t="str">
            <v>852</v>
          </cell>
          <cell r="K826">
            <v>173200</v>
          </cell>
          <cell r="L826">
            <v>0</v>
          </cell>
          <cell r="M826">
            <v>173200</v>
          </cell>
          <cell r="N826">
            <v>172050</v>
          </cell>
          <cell r="O826">
            <v>172050</v>
          </cell>
        </row>
        <row r="827">
          <cell r="A827" t="str">
            <v>00100096</v>
          </cell>
          <cell r="B827" t="str">
            <v>01.01.2019</v>
          </cell>
          <cell r="C827" t="str">
            <v>9500</v>
          </cell>
          <cell r="D827" t="str">
            <v>Межрегиональное операционное УФК</v>
          </cell>
          <cell r="E827" t="str">
            <v>Иные выплаты персоналу государственных (муниципальных) органов, за исключением фонда оплаты труда</v>
          </cell>
          <cell r="F827" t="str">
            <v>00100096</v>
          </cell>
          <cell r="G827" t="str">
            <v>096</v>
          </cell>
          <cell r="H827" t="str">
            <v>0401</v>
          </cell>
          <cell r="I827" t="str">
            <v>2330193969</v>
          </cell>
          <cell r="J827" t="str">
            <v>122</v>
          </cell>
          <cell r="K827">
            <v>15232.72</v>
          </cell>
          <cell r="L827">
            <v>10166.719999999999</v>
          </cell>
          <cell r="M827">
            <v>5066</v>
          </cell>
          <cell r="N827">
            <v>5064.13</v>
          </cell>
          <cell r="O827">
            <v>5064.13</v>
          </cell>
        </row>
        <row r="828">
          <cell r="A828" t="str">
            <v>00100096</v>
          </cell>
          <cell r="B828" t="str">
            <v>01.01.2019</v>
          </cell>
          <cell r="C828" t="str">
            <v>9500</v>
          </cell>
          <cell r="D828" t="str">
            <v>Межрегиональное операционное УФК</v>
          </cell>
          <cell r="E828" t="str">
            <v>Закупка товаров, работ, услуг в сфере информационно-коммуникационных технологий</v>
          </cell>
          <cell r="F828" t="str">
            <v>00100096</v>
          </cell>
          <cell r="G828" t="str">
            <v>096</v>
          </cell>
          <cell r="H828" t="str">
            <v>0401</v>
          </cell>
          <cell r="I828" t="str">
            <v>9970092041</v>
          </cell>
          <cell r="J828" t="str">
            <v>242</v>
          </cell>
          <cell r="K828">
            <v>16000</v>
          </cell>
          <cell r="L828">
            <v>0</v>
          </cell>
          <cell r="M828">
            <v>16000</v>
          </cell>
          <cell r="N828">
            <v>14715.78</v>
          </cell>
          <cell r="O828">
            <v>14715.78</v>
          </cell>
        </row>
        <row r="829">
          <cell r="A829" t="str">
            <v>00100096</v>
          </cell>
          <cell r="B829" t="str">
            <v>01.01.2019</v>
          </cell>
          <cell r="C829" t="str">
            <v>9500</v>
          </cell>
          <cell r="D829" t="str">
            <v>Межрегиональное операционное УФК</v>
          </cell>
          <cell r="E829" t="str">
            <v>Прочая закупка товаров, работ и услуг</v>
          </cell>
          <cell r="F829" t="str">
            <v>00100096</v>
          </cell>
          <cell r="G829" t="str">
            <v>096</v>
          </cell>
          <cell r="H829" t="str">
            <v>0401</v>
          </cell>
          <cell r="I829" t="str">
            <v>9970092041</v>
          </cell>
          <cell r="J829" t="str">
            <v>244</v>
          </cell>
          <cell r="K829">
            <v>1261200</v>
          </cell>
          <cell r="L829">
            <v>0</v>
          </cell>
          <cell r="M829">
            <v>1261200</v>
          </cell>
          <cell r="N829">
            <v>737201.71</v>
          </cell>
          <cell r="O829">
            <v>737201.71</v>
          </cell>
        </row>
        <row r="830">
          <cell r="A830" t="str">
            <v>00100096</v>
          </cell>
          <cell r="B830" t="str">
            <v>01.01.2019</v>
          </cell>
          <cell r="C830" t="str">
            <v>9500</v>
          </cell>
          <cell r="D830" t="str">
            <v>Межрегиональное операционное УФК</v>
          </cell>
          <cell r="E830" t="str">
            <v>Закупка товаров, работ, услуг в сфере информационно-коммуникационных технологий</v>
          </cell>
          <cell r="F830" t="str">
            <v>00100096</v>
          </cell>
          <cell r="G830" t="str">
            <v>096</v>
          </cell>
          <cell r="H830" t="str">
            <v>0410</v>
          </cell>
          <cell r="I830" t="str">
            <v>2310592027</v>
          </cell>
          <cell r="J830" t="str">
            <v>242</v>
          </cell>
          <cell r="K830">
            <v>196231200</v>
          </cell>
          <cell r="L830">
            <v>0.15</v>
          </cell>
          <cell r="M830">
            <v>196231199.84999999</v>
          </cell>
          <cell r="N830">
            <v>196231113.87</v>
          </cell>
          <cell r="O830">
            <v>196231113.87</v>
          </cell>
        </row>
        <row r="831">
          <cell r="A831" t="str">
            <v>00100096</v>
          </cell>
          <cell r="B831" t="str">
            <v>01.01.2019</v>
          </cell>
          <cell r="C831" t="str">
            <v>9500</v>
          </cell>
          <cell r="D831" t="str">
            <v>Межрегиональное операционное УФК</v>
          </cell>
          <cell r="E831" t="str">
            <v>Прочая закупка товаров, работ и услуг</v>
          </cell>
          <cell r="F831" t="str">
            <v>00100096</v>
          </cell>
          <cell r="G831" t="str">
            <v>096</v>
          </cell>
          <cell r="H831" t="str">
            <v>0705</v>
          </cell>
          <cell r="I831" t="str">
            <v>2330190019</v>
          </cell>
          <cell r="J831" t="str">
            <v>244</v>
          </cell>
          <cell r="K831">
            <v>281545.86</v>
          </cell>
          <cell r="L831">
            <v>19.86</v>
          </cell>
          <cell r="M831">
            <v>281526</v>
          </cell>
          <cell r="N831">
            <v>281526</v>
          </cell>
          <cell r="O831">
            <v>281526</v>
          </cell>
        </row>
        <row r="832">
          <cell r="A832" t="str">
            <v>00100096</v>
          </cell>
          <cell r="B832" t="str">
            <v>01.01.2019</v>
          </cell>
          <cell r="C832" t="str">
            <v>9500</v>
          </cell>
          <cell r="D832" t="str">
            <v>Межрегиональное операционное УФК</v>
          </cell>
          <cell r="E832" t="str">
            <v>Субсидии гражданам на приобретение жилья</v>
          </cell>
          <cell r="F832" t="str">
            <v>00100096</v>
          </cell>
          <cell r="G832" t="str">
            <v>096</v>
          </cell>
          <cell r="H832" t="str">
            <v>1003</v>
          </cell>
          <cell r="I832" t="str">
            <v>0510335890</v>
          </cell>
          <cell r="J832" t="str">
            <v>322</v>
          </cell>
          <cell r="K832">
            <v>28820200</v>
          </cell>
          <cell r="L832">
            <v>0</v>
          </cell>
          <cell r="M832">
            <v>28820200</v>
          </cell>
          <cell r="N832">
            <v>28820200</v>
          </cell>
          <cell r="O832">
            <v>28820200</v>
          </cell>
        </row>
      </sheetData>
      <sheetData sheetId="14">
        <row r="1">
          <cell r="B1" t="str">
            <v>Дата формирования: 23 января 2019 13:44</v>
          </cell>
        </row>
        <row r="2">
          <cell r="B2" t="str">
            <v>Исполнитель: FK_REZNIK</v>
          </cell>
        </row>
        <row r="3">
          <cell r="B3" t="str">
            <v>Выборка из форм отчетности на: 01 января 2019 года</v>
          </cell>
        </row>
        <row r="4">
          <cell r="B4" t="str">
            <v>Параметры отчета: Итоговые строки сверху; Вывод итогов: итог по выборке; Графы: отдельно; Строки: без данных</v>
          </cell>
        </row>
        <row r="5">
          <cell r="B5" t="str">
            <v>Наименование профиля:Наименование профиля</v>
          </cell>
        </row>
        <row r="6">
          <cell r="B6" t="str">
            <v>Форма(ы): НФК 0521413 - "Сводный Отчет о кассовых выбытиях средств федерального бюджета в разрезе получателей средств федерального бюджета", 3 раздел "ЛБО, БА и кассовые выбытия средств федерального бюджета по классификации расходов бюджетов (открытые)"</v>
          </cell>
        </row>
        <row r="8">
          <cell r="A8" t="str">
            <v>Код ПБС</v>
          </cell>
          <cell r="B8" t="str">
            <v>Отчетная дата</v>
          </cell>
          <cell r="C8" t="str">
            <v>Код источника данных</v>
          </cell>
          <cell r="D8" t="str">
            <v>Наименование источника данных</v>
          </cell>
          <cell r="E8" t="str">
            <v>Наименование строки</v>
          </cell>
          <cell r="F8" t="str">
            <v>Код ПБС</v>
          </cell>
          <cell r="G8" t="str">
            <v>ППП</v>
          </cell>
          <cell r="H8" t="str">
            <v>Код по ФКР</v>
          </cell>
          <cell r="I8" t="str">
            <v>Код по КЦСР</v>
          </cell>
          <cell r="J8" t="str">
            <v>Код по КВР</v>
          </cell>
          <cell r="K8" t="str">
            <v>0521413 Лимиты бюджетных обязательств и бюджетные ассигнования на год</v>
          </cell>
          <cell r="L8" t="str">
            <v>0521413 В том числе: не распределенные распорядителями</v>
          </cell>
          <cell r="M8" t="str">
            <v>0521413 В том числе: учтенные на лицевых счетах получателей</v>
          </cell>
          <cell r="N8" t="str">
            <v>0521413 Кассовые выбытия, всего</v>
          </cell>
          <cell r="O8" t="str">
            <v>0521413 В том числе: списано с лицевых счетов получателей</v>
          </cell>
          <cell r="P8" t="str">
            <v>0521413 В том числе: перечислено на банковские счета</v>
          </cell>
          <cell r="R8" t="str">
            <v>счет</v>
          </cell>
        </row>
        <row r="9">
          <cell r="A9" t="str">
            <v/>
          </cell>
          <cell r="B9" t="str">
            <v>01.01.2019</v>
          </cell>
          <cell r="C9" t="str">
            <v xml:space="preserve"> Все</v>
          </cell>
          <cell r="D9" t="str">
            <v>Все источники</v>
          </cell>
          <cell r="E9" t="str">
            <v/>
          </cell>
          <cell r="F9" t="str">
            <v/>
          </cell>
          <cell r="G9" t="str">
            <v>096</v>
          </cell>
          <cell r="H9" t="str">
            <v/>
          </cell>
          <cell r="I9" t="str">
            <v/>
          </cell>
          <cell r="J9" t="str">
            <v/>
          </cell>
          <cell r="K9">
            <v>8295153700</v>
          </cell>
          <cell r="L9">
            <v>646342.52</v>
          </cell>
          <cell r="M9">
            <v>8294507357.4799995</v>
          </cell>
          <cell r="N9">
            <v>8280254713.6400003</v>
          </cell>
          <cell r="O9">
            <v>8280254713.6400003</v>
          </cell>
          <cell r="P9">
            <v>0</v>
          </cell>
        </row>
        <row r="10">
          <cell r="A10" t="str">
            <v>001А2034</v>
          </cell>
          <cell r="B10" t="str">
            <v>01.01.2019</v>
          </cell>
          <cell r="C10" t="str">
            <v>0100</v>
          </cell>
          <cell r="D10" t="str">
            <v>УФК по Республике Башкортостан</v>
          </cell>
          <cell r="E10" t="str">
            <v>Федеральная служба по надзору в сфере связи, информационных технологий и массовых коммуникаций</v>
          </cell>
          <cell r="F10" t="str">
            <v>001А2034</v>
          </cell>
          <cell r="G10" t="str">
            <v>096</v>
          </cell>
          <cell r="H10" t="str">
            <v/>
          </cell>
          <cell r="I10" t="str">
            <v/>
          </cell>
          <cell r="J10" t="str">
            <v/>
          </cell>
          <cell r="K10">
            <v>42095997.950000003</v>
          </cell>
          <cell r="L10">
            <v>0</v>
          </cell>
          <cell r="M10">
            <v>42095997.950000003</v>
          </cell>
          <cell r="N10">
            <v>41850068.350000001</v>
          </cell>
          <cell r="O10">
            <v>41850068.350000001</v>
          </cell>
          <cell r="P10">
            <v>0</v>
          </cell>
          <cell r="R10">
            <v>5965.339999999851</v>
          </cell>
        </row>
        <row r="11">
          <cell r="A11" t="str">
            <v>001А2034</v>
          </cell>
          <cell r="B11" t="str">
            <v>01.01.2019</v>
          </cell>
          <cell r="C11" t="str">
            <v>0100</v>
          </cell>
          <cell r="D11" t="str">
            <v>УФК по Республике Башкортостан</v>
          </cell>
          <cell r="E11" t="str">
            <v>Фонд оплаты труда государственных (муниципальных) органов</v>
          </cell>
          <cell r="F11" t="str">
            <v>001А2034</v>
          </cell>
          <cell r="G11" t="str">
            <v>096</v>
          </cell>
          <cell r="H11" t="str">
            <v>0401</v>
          </cell>
          <cell r="I11" t="str">
            <v>2330190012</v>
          </cell>
          <cell r="J11" t="str">
            <v>121</v>
          </cell>
          <cell r="K11">
            <v>26458400</v>
          </cell>
          <cell r="L11">
            <v>0</v>
          </cell>
          <cell r="M11">
            <v>26458400</v>
          </cell>
          <cell r="N11">
            <v>26458400</v>
          </cell>
          <cell r="O11">
            <v>26458400</v>
          </cell>
          <cell r="P11">
            <v>0</v>
          </cell>
        </row>
        <row r="12">
          <cell r="A12" t="str">
            <v>001А2034</v>
          </cell>
          <cell r="B12" t="str">
            <v>01.01.2019</v>
          </cell>
          <cell r="C12" t="str">
            <v>0100</v>
          </cell>
          <cell r="D12" t="str">
            <v>УФК по Республике Башкортостан</v>
          </cell>
          <cell r="E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" t="str">
            <v>001А2034</v>
          </cell>
          <cell r="G12" t="str">
            <v>096</v>
          </cell>
          <cell r="H12" t="str">
            <v>0401</v>
          </cell>
          <cell r="I12" t="str">
            <v>2330190012</v>
          </cell>
          <cell r="J12" t="str">
            <v>129</v>
          </cell>
          <cell r="K12">
            <v>7901580</v>
          </cell>
          <cell r="L12">
            <v>0</v>
          </cell>
          <cell r="M12">
            <v>7901580</v>
          </cell>
          <cell r="N12">
            <v>7895614.6600000001</v>
          </cell>
          <cell r="O12">
            <v>7895614.6600000001</v>
          </cell>
          <cell r="P12">
            <v>0</v>
          </cell>
        </row>
        <row r="13">
          <cell r="A13" t="str">
            <v>001А2034</v>
          </cell>
          <cell r="B13" t="str">
            <v>01.01.2019</v>
          </cell>
          <cell r="C13" t="str">
            <v>0100</v>
          </cell>
          <cell r="D13" t="str">
            <v>УФК по Республике Башкортостан</v>
          </cell>
          <cell r="E13" t="str">
            <v>Иные выплаты персоналу государственных (муниципальных) органов, за исключением фонда оплаты труда</v>
          </cell>
          <cell r="F13" t="str">
            <v>001А2034</v>
          </cell>
          <cell r="G13" t="str">
            <v>096</v>
          </cell>
          <cell r="H13" t="str">
            <v>0401</v>
          </cell>
          <cell r="I13" t="str">
            <v>2330190019</v>
          </cell>
          <cell r="J13" t="str">
            <v>122</v>
          </cell>
          <cell r="K13">
            <v>811750</v>
          </cell>
          <cell r="L13">
            <v>0</v>
          </cell>
          <cell r="M13">
            <v>811750</v>
          </cell>
          <cell r="N13">
            <v>732721.28</v>
          </cell>
          <cell r="O13">
            <v>732721.28</v>
          </cell>
          <cell r="P13">
            <v>0</v>
          </cell>
        </row>
        <row r="14">
          <cell r="A14" t="str">
            <v>001А2034</v>
          </cell>
          <cell r="B14" t="str">
            <v>01.01.2019</v>
          </cell>
          <cell r="C14" t="str">
            <v>0100</v>
          </cell>
          <cell r="D14" t="str">
            <v>УФК по Республике Башкортостан</v>
          </cell>
          <cell r="E14" t="str">
            <v>Закупка товаров, работ, услуг в сфере информационно-коммуникационных технологий</v>
          </cell>
          <cell r="F14" t="str">
            <v>001А2034</v>
          </cell>
          <cell r="G14" t="str">
            <v>096</v>
          </cell>
          <cell r="H14" t="str">
            <v>0401</v>
          </cell>
          <cell r="I14" t="str">
            <v>2330190019</v>
          </cell>
          <cell r="J14" t="str">
            <v>242</v>
          </cell>
          <cell r="K14">
            <v>1841503.69</v>
          </cell>
          <cell r="L14">
            <v>0</v>
          </cell>
          <cell r="M14">
            <v>1841503.69</v>
          </cell>
          <cell r="N14">
            <v>1719633.94</v>
          </cell>
          <cell r="O14">
            <v>1719633.94</v>
          </cell>
          <cell r="P14">
            <v>0</v>
          </cell>
        </row>
        <row r="15">
          <cell r="A15" t="str">
            <v>001А2034</v>
          </cell>
          <cell r="B15" t="str">
            <v>01.01.2019</v>
          </cell>
          <cell r="C15" t="str">
            <v>0100</v>
          </cell>
          <cell r="D15" t="str">
            <v>УФК по Республике Башкортостан</v>
          </cell>
          <cell r="E15" t="str">
            <v>Прочая закупка товаров, работ и услуг</v>
          </cell>
          <cell r="F15" t="str">
            <v>001А2034</v>
          </cell>
          <cell r="G15" t="str">
            <v>096</v>
          </cell>
          <cell r="H15" t="str">
            <v>0401</v>
          </cell>
          <cell r="I15" t="str">
            <v>2330190019</v>
          </cell>
          <cell r="J15" t="str">
            <v>244</v>
          </cell>
          <cell r="K15">
            <v>4948425.8600000003</v>
          </cell>
          <cell r="L15">
            <v>0</v>
          </cell>
          <cell r="M15">
            <v>4948425.8600000003</v>
          </cell>
          <cell r="N15">
            <v>4911211.78</v>
          </cell>
          <cell r="O15">
            <v>4911211.78</v>
          </cell>
          <cell r="P15">
            <v>0</v>
          </cell>
        </row>
        <row r="16">
          <cell r="A16" t="str">
            <v>001А2034</v>
          </cell>
          <cell r="B16" t="str">
            <v>01.01.2019</v>
          </cell>
          <cell r="C16" t="str">
            <v>0100</v>
          </cell>
          <cell r="D16" t="str">
            <v>УФК по Республике Башкортостан</v>
          </cell>
          <cell r="E16" t="str">
            <v>Уплата налога на имущество организаций и земельного налога</v>
          </cell>
          <cell r="F16" t="str">
            <v>001А2034</v>
          </cell>
          <cell r="G16" t="str">
            <v>096</v>
          </cell>
          <cell r="H16" t="str">
            <v>0401</v>
          </cell>
          <cell r="I16" t="str">
            <v>2330190019</v>
          </cell>
          <cell r="J16" t="str">
            <v>851</v>
          </cell>
          <cell r="K16">
            <v>26300</v>
          </cell>
          <cell r="L16">
            <v>0</v>
          </cell>
          <cell r="M16">
            <v>26300</v>
          </cell>
          <cell r="N16">
            <v>26171</v>
          </cell>
          <cell r="O16">
            <v>26171</v>
          </cell>
          <cell r="P16">
            <v>0</v>
          </cell>
        </row>
        <row r="17">
          <cell r="A17" t="str">
            <v>001А2034</v>
          </cell>
          <cell r="B17" t="str">
            <v>01.01.2019</v>
          </cell>
          <cell r="C17" t="str">
            <v>0100</v>
          </cell>
          <cell r="D17" t="str">
            <v>УФК по Республике Башкортостан</v>
          </cell>
          <cell r="E17" t="str">
            <v>Уплата прочих налогов, сборов</v>
          </cell>
          <cell r="F17" t="str">
            <v>001А2034</v>
          </cell>
          <cell r="G17" t="str">
            <v>096</v>
          </cell>
          <cell r="H17" t="str">
            <v>0401</v>
          </cell>
          <cell r="I17" t="str">
            <v>2330190019</v>
          </cell>
          <cell r="J17" t="str">
            <v>852</v>
          </cell>
          <cell r="K17">
            <v>40800</v>
          </cell>
          <cell r="L17">
            <v>0</v>
          </cell>
          <cell r="M17">
            <v>40800</v>
          </cell>
          <cell r="N17">
            <v>39272</v>
          </cell>
          <cell r="O17">
            <v>39272</v>
          </cell>
          <cell r="P17">
            <v>0</v>
          </cell>
        </row>
        <row r="18">
          <cell r="A18" t="str">
            <v>001А2034</v>
          </cell>
          <cell r="B18" t="str">
            <v>01.01.2019</v>
          </cell>
          <cell r="C18" t="str">
            <v>0100</v>
          </cell>
          <cell r="D18" t="str">
            <v>УФК по Республике Башкортостан</v>
          </cell>
          <cell r="E18" t="str">
            <v>Уплата иных платежей</v>
          </cell>
          <cell r="F18" t="str">
            <v>001А2034</v>
          </cell>
          <cell r="G18" t="str">
            <v>096</v>
          </cell>
          <cell r="H18" t="str">
            <v>0401</v>
          </cell>
          <cell r="I18" t="str">
            <v>2330190019</v>
          </cell>
          <cell r="J18" t="str">
            <v>853</v>
          </cell>
          <cell r="K18">
            <v>5900</v>
          </cell>
          <cell r="L18">
            <v>0</v>
          </cell>
          <cell r="M18">
            <v>5900</v>
          </cell>
          <cell r="N18">
            <v>5900</v>
          </cell>
          <cell r="O18">
            <v>5900</v>
          </cell>
          <cell r="P18">
            <v>0</v>
          </cell>
        </row>
        <row r="19">
          <cell r="A19" t="str">
            <v>001А2034</v>
          </cell>
          <cell r="B19" t="str">
            <v>01.01.2019</v>
          </cell>
          <cell r="C19" t="str">
            <v>0100</v>
          </cell>
          <cell r="D19" t="str">
            <v>УФК по Республике Башкортостан</v>
          </cell>
          <cell r="E19" t="str">
            <v>Иные выплаты персоналу государственных (муниципальных) органов, за исключением фонда оплаты труда</v>
          </cell>
          <cell r="F19" t="str">
            <v>001А2034</v>
          </cell>
          <cell r="G19" t="str">
            <v>096</v>
          </cell>
          <cell r="H19" t="str">
            <v>0401</v>
          </cell>
          <cell r="I19" t="str">
            <v>2330193969</v>
          </cell>
          <cell r="J19" t="str">
            <v>122</v>
          </cell>
          <cell r="K19">
            <v>4100</v>
          </cell>
          <cell r="L19">
            <v>0</v>
          </cell>
          <cell r="M19">
            <v>4100</v>
          </cell>
          <cell r="N19">
            <v>3905.29</v>
          </cell>
          <cell r="O19">
            <v>3905.29</v>
          </cell>
          <cell r="P19">
            <v>0</v>
          </cell>
        </row>
        <row r="20">
          <cell r="A20" t="str">
            <v>001А2034</v>
          </cell>
          <cell r="B20" t="str">
            <v>01.01.2019</v>
          </cell>
          <cell r="C20" t="str">
            <v>0100</v>
          </cell>
          <cell r="D20" t="str">
            <v>УФК по Республике Башкортостан</v>
          </cell>
          <cell r="E20" t="str">
            <v>Прочая закупка товаров, работ и услуг</v>
          </cell>
          <cell r="F20" t="str">
            <v>001А2034</v>
          </cell>
          <cell r="G20" t="str">
            <v>096</v>
          </cell>
          <cell r="H20" t="str">
            <v>0705</v>
          </cell>
          <cell r="I20" t="str">
            <v>2330190019</v>
          </cell>
          <cell r="J20" t="str">
            <v>244</v>
          </cell>
          <cell r="K20">
            <v>52400</v>
          </cell>
          <cell r="L20">
            <v>0</v>
          </cell>
          <cell r="M20">
            <v>52400</v>
          </cell>
          <cell r="N20">
            <v>52400</v>
          </cell>
          <cell r="O20">
            <v>52400</v>
          </cell>
          <cell r="P20">
            <v>0</v>
          </cell>
        </row>
        <row r="21">
          <cell r="A21" t="str">
            <v>001А2034</v>
          </cell>
          <cell r="B21" t="str">
            <v>01.01.2019</v>
          </cell>
          <cell r="C21" t="str">
            <v>0100</v>
          </cell>
          <cell r="D21" t="str">
            <v>УФК по Республике Башкортостан</v>
          </cell>
          <cell r="E21" t="str">
            <v>Прочая закупка товаров, работ и услуг</v>
          </cell>
          <cell r="F21" t="str">
            <v>001А2034</v>
          </cell>
          <cell r="G21" t="str">
            <v>096</v>
          </cell>
          <cell r="H21" t="str">
            <v>0705</v>
          </cell>
          <cell r="I21" t="str">
            <v>2330192040</v>
          </cell>
          <cell r="J21" t="str">
            <v>244</v>
          </cell>
          <cell r="K21">
            <v>4838.3999999999996</v>
          </cell>
          <cell r="L21">
            <v>0</v>
          </cell>
          <cell r="M21">
            <v>4838.3999999999996</v>
          </cell>
          <cell r="N21">
            <v>4838.3999999999996</v>
          </cell>
          <cell r="O21">
            <v>4838.3999999999996</v>
          </cell>
          <cell r="P21">
            <v>0</v>
          </cell>
        </row>
        <row r="22">
          <cell r="A22" t="str">
            <v>001А1898</v>
          </cell>
          <cell r="B22" t="str">
            <v>01.01.2019</v>
          </cell>
          <cell r="C22" t="str">
            <v>0200</v>
          </cell>
          <cell r="D22" t="str">
            <v>УФК по Республике Бурятия</v>
          </cell>
          <cell r="E22" t="str">
            <v>Федеральная служба по надзору в сфере связи, информационных технологий и массовых коммуникаций</v>
          </cell>
          <cell r="F22" t="str">
            <v>001А1898</v>
          </cell>
          <cell r="G22" t="str">
            <v>096</v>
          </cell>
          <cell r="H22" t="str">
            <v/>
          </cell>
          <cell r="I22" t="str">
            <v/>
          </cell>
          <cell r="J22" t="str">
            <v/>
          </cell>
          <cell r="K22">
            <v>20800239.359999999</v>
          </cell>
          <cell r="L22">
            <v>0</v>
          </cell>
          <cell r="M22">
            <v>20800239.359999999</v>
          </cell>
          <cell r="N22">
            <v>20799631.359999999</v>
          </cell>
          <cell r="O22">
            <v>20799631.359999999</v>
          </cell>
          <cell r="P22">
            <v>0</v>
          </cell>
          <cell r="R22">
            <v>0</v>
          </cell>
        </row>
        <row r="23">
          <cell r="A23" t="str">
            <v>001А1898</v>
          </cell>
          <cell r="B23" t="str">
            <v>01.01.2019</v>
          </cell>
          <cell r="C23" t="str">
            <v>0200</v>
          </cell>
          <cell r="D23" t="str">
            <v>УФК по Республике Бурятия</v>
          </cell>
          <cell r="E23" t="str">
            <v>Фонд оплаты труда государственных (муниципальных) органов</v>
          </cell>
          <cell r="F23" t="str">
            <v>001А1898</v>
          </cell>
          <cell r="G23" t="str">
            <v>096</v>
          </cell>
          <cell r="H23" t="str">
            <v>0401</v>
          </cell>
          <cell r="I23" t="str">
            <v>2330190012</v>
          </cell>
          <cell r="J23" t="str">
            <v>121</v>
          </cell>
          <cell r="K23">
            <v>12079800</v>
          </cell>
          <cell r="L23">
            <v>0</v>
          </cell>
          <cell r="M23">
            <v>12079800</v>
          </cell>
          <cell r="N23">
            <v>12079800</v>
          </cell>
          <cell r="O23">
            <v>12079800</v>
          </cell>
          <cell r="P23">
            <v>0</v>
          </cell>
        </row>
        <row r="24">
          <cell r="A24" t="str">
            <v>001А1898</v>
          </cell>
          <cell r="B24" t="str">
            <v>01.01.2019</v>
          </cell>
          <cell r="C24" t="str">
            <v>0200</v>
          </cell>
          <cell r="D24" t="str">
            <v>УФК по Республике Бурятия</v>
          </cell>
          <cell r="E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" t="str">
            <v>001А1898</v>
          </cell>
          <cell r="G24" t="str">
            <v>096</v>
          </cell>
          <cell r="H24" t="str">
            <v>0401</v>
          </cell>
          <cell r="I24" t="str">
            <v>2330190012</v>
          </cell>
          <cell r="J24" t="str">
            <v>129</v>
          </cell>
          <cell r="K24">
            <v>3556870</v>
          </cell>
          <cell r="L24">
            <v>0</v>
          </cell>
          <cell r="M24">
            <v>3556870</v>
          </cell>
          <cell r="N24">
            <v>3556870</v>
          </cell>
          <cell r="O24">
            <v>3556870</v>
          </cell>
          <cell r="P24">
            <v>0</v>
          </cell>
        </row>
        <row r="25">
          <cell r="A25" t="str">
            <v>001А1898</v>
          </cell>
          <cell r="B25" t="str">
            <v>01.01.2019</v>
          </cell>
          <cell r="C25" t="str">
            <v>0200</v>
          </cell>
          <cell r="D25" t="str">
            <v>УФК по Республике Бурятия</v>
          </cell>
          <cell r="E25" t="str">
            <v>Иные выплаты персоналу государственных (муниципальных) органов, за исключением фонда оплаты труда</v>
          </cell>
          <cell r="F25" t="str">
            <v>001А1898</v>
          </cell>
          <cell r="G25" t="str">
            <v>096</v>
          </cell>
          <cell r="H25" t="str">
            <v>0401</v>
          </cell>
          <cell r="I25" t="str">
            <v>2330190019</v>
          </cell>
          <cell r="J25" t="str">
            <v>122</v>
          </cell>
          <cell r="K25">
            <v>1365697.36</v>
          </cell>
          <cell r="L25">
            <v>0</v>
          </cell>
          <cell r="M25">
            <v>1365697.36</v>
          </cell>
          <cell r="N25">
            <v>1365696.56</v>
          </cell>
          <cell r="O25">
            <v>1365696.56</v>
          </cell>
          <cell r="P25">
            <v>0</v>
          </cell>
        </row>
        <row r="26">
          <cell r="A26" t="str">
            <v>001А1898</v>
          </cell>
          <cell r="B26" t="str">
            <v>01.01.2019</v>
          </cell>
          <cell r="C26" t="str">
            <v>0200</v>
          </cell>
          <cell r="D26" t="str">
            <v>УФК по Республике Бурятия</v>
          </cell>
          <cell r="E26" t="str">
            <v>Закупка товаров, работ, услуг в сфере информационно-коммуникационных технологий</v>
          </cell>
          <cell r="F26" t="str">
            <v>001А1898</v>
          </cell>
          <cell r="G26" t="str">
            <v>096</v>
          </cell>
          <cell r="H26" t="str">
            <v>0401</v>
          </cell>
          <cell r="I26" t="str">
            <v>2330190019</v>
          </cell>
          <cell r="J26" t="str">
            <v>242</v>
          </cell>
          <cell r="K26">
            <v>501100</v>
          </cell>
          <cell r="L26">
            <v>0</v>
          </cell>
          <cell r="M26">
            <v>501100</v>
          </cell>
          <cell r="N26">
            <v>501100</v>
          </cell>
          <cell r="O26">
            <v>501100</v>
          </cell>
          <cell r="P26">
            <v>0</v>
          </cell>
        </row>
        <row r="27">
          <cell r="A27" t="str">
            <v>001А1898</v>
          </cell>
          <cell r="B27" t="str">
            <v>01.01.2019</v>
          </cell>
          <cell r="C27" t="str">
            <v>0200</v>
          </cell>
          <cell r="D27" t="str">
            <v>УФК по Республике Бурятия</v>
          </cell>
          <cell r="E27" t="str">
            <v>Прочая закупка товаров, работ и услуг</v>
          </cell>
          <cell r="F27" t="str">
            <v>001А1898</v>
          </cell>
          <cell r="G27" t="str">
            <v>096</v>
          </cell>
          <cell r="H27" t="str">
            <v>0401</v>
          </cell>
          <cell r="I27" t="str">
            <v>2330190019</v>
          </cell>
          <cell r="J27" t="str">
            <v>244</v>
          </cell>
          <cell r="K27">
            <v>3051148</v>
          </cell>
          <cell r="L27">
            <v>0</v>
          </cell>
          <cell r="M27">
            <v>3051148</v>
          </cell>
          <cell r="N27">
            <v>3051147.6</v>
          </cell>
          <cell r="O27">
            <v>3051147.6</v>
          </cell>
          <cell r="P27">
            <v>0</v>
          </cell>
        </row>
        <row r="28">
          <cell r="A28" t="str">
            <v>001А1898</v>
          </cell>
          <cell r="B28" t="str">
            <v>01.01.2019</v>
          </cell>
          <cell r="C28" t="str">
            <v>0200</v>
          </cell>
          <cell r="D28" t="str">
            <v>УФК по Республике Бурятия</v>
          </cell>
          <cell r="E28" t="str">
            <v>Пособия, компенсации и иные социальные выплаты гражданам, кроме публичных нормативных обязательств</v>
          </cell>
          <cell r="F28" t="str">
            <v>001А1898</v>
          </cell>
          <cell r="G28" t="str">
            <v>096</v>
          </cell>
          <cell r="H28" t="str">
            <v>0401</v>
          </cell>
          <cell r="I28" t="str">
            <v>2330190019</v>
          </cell>
          <cell r="J28" t="str">
            <v>321</v>
          </cell>
          <cell r="K28">
            <v>21400</v>
          </cell>
          <cell r="L28">
            <v>0</v>
          </cell>
          <cell r="M28">
            <v>21400</v>
          </cell>
          <cell r="N28">
            <v>21353.200000000001</v>
          </cell>
          <cell r="O28">
            <v>21353.200000000001</v>
          </cell>
          <cell r="P28">
            <v>0</v>
          </cell>
        </row>
        <row r="29">
          <cell r="A29" t="str">
            <v>001А1898</v>
          </cell>
          <cell r="B29" t="str">
            <v>01.01.2019</v>
          </cell>
          <cell r="C29" t="str">
            <v>0200</v>
          </cell>
          <cell r="D29" t="str">
            <v>УФК по Республике Бурятия</v>
          </cell>
          <cell r="E29" t="str">
            <v>Уплата налога на имущество организаций и земельного налога</v>
          </cell>
          <cell r="F29" t="str">
            <v>001А1898</v>
          </cell>
          <cell r="G29" t="str">
            <v>096</v>
          </cell>
          <cell r="H29" t="str">
            <v>0401</v>
          </cell>
          <cell r="I29" t="str">
            <v>2330190019</v>
          </cell>
          <cell r="J29" t="str">
            <v>851</v>
          </cell>
          <cell r="K29">
            <v>146000</v>
          </cell>
          <cell r="L29">
            <v>0</v>
          </cell>
          <cell r="M29">
            <v>146000</v>
          </cell>
          <cell r="N29">
            <v>146000</v>
          </cell>
          <cell r="O29">
            <v>146000</v>
          </cell>
          <cell r="P29">
            <v>0</v>
          </cell>
        </row>
        <row r="30">
          <cell r="A30" t="str">
            <v>001А1898</v>
          </cell>
          <cell r="B30" t="str">
            <v>01.01.2019</v>
          </cell>
          <cell r="C30" t="str">
            <v>0200</v>
          </cell>
          <cell r="D30" t="str">
            <v>УФК по Республике Бурятия</v>
          </cell>
          <cell r="E30" t="str">
            <v>Уплата прочих налогов, сборов</v>
          </cell>
          <cell r="F30" t="str">
            <v>001А1898</v>
          </cell>
          <cell r="G30" t="str">
            <v>096</v>
          </cell>
          <cell r="H30" t="str">
            <v>0401</v>
          </cell>
          <cell r="I30" t="str">
            <v>2330190019</v>
          </cell>
          <cell r="J30" t="str">
            <v>852</v>
          </cell>
          <cell r="K30">
            <v>14000</v>
          </cell>
          <cell r="L30">
            <v>0</v>
          </cell>
          <cell r="M30">
            <v>14000</v>
          </cell>
          <cell r="N30">
            <v>14000</v>
          </cell>
          <cell r="O30">
            <v>14000</v>
          </cell>
          <cell r="P30">
            <v>0</v>
          </cell>
        </row>
        <row r="31">
          <cell r="A31" t="str">
            <v>001А1898</v>
          </cell>
          <cell r="B31" t="str">
            <v>01.01.2019</v>
          </cell>
          <cell r="C31" t="str">
            <v>0200</v>
          </cell>
          <cell r="D31" t="str">
            <v>УФК по Республике Бурятия</v>
          </cell>
          <cell r="E31" t="str">
            <v>Уплата иных платежей</v>
          </cell>
          <cell r="F31" t="str">
            <v>001А1898</v>
          </cell>
          <cell r="G31" t="str">
            <v>096</v>
          </cell>
          <cell r="H31" t="str">
            <v>0401</v>
          </cell>
          <cell r="I31" t="str">
            <v>2330190019</v>
          </cell>
          <cell r="J31" t="str">
            <v>853</v>
          </cell>
          <cell r="K31">
            <v>1424</v>
          </cell>
          <cell r="L31">
            <v>0</v>
          </cell>
          <cell r="M31">
            <v>1424</v>
          </cell>
          <cell r="N31">
            <v>1424</v>
          </cell>
          <cell r="O31">
            <v>1424</v>
          </cell>
          <cell r="P31">
            <v>0</v>
          </cell>
        </row>
        <row r="32">
          <cell r="A32" t="str">
            <v>001А1898</v>
          </cell>
          <cell r="B32" t="str">
            <v>01.01.2019</v>
          </cell>
          <cell r="C32" t="str">
            <v>0200</v>
          </cell>
          <cell r="D32" t="str">
            <v>УФК по Республике Бурятия</v>
          </cell>
          <cell r="E32" t="str">
            <v>Иные выплаты персоналу государственных (муниципальных) органов, за исключением фонда оплаты труда</v>
          </cell>
          <cell r="F32" t="str">
            <v>001А1898</v>
          </cell>
          <cell r="G32" t="str">
            <v>096</v>
          </cell>
          <cell r="H32" t="str">
            <v>0401</v>
          </cell>
          <cell r="I32" t="str">
            <v>2330193969</v>
          </cell>
          <cell r="J32" t="str">
            <v>122</v>
          </cell>
          <cell r="K32">
            <v>1400</v>
          </cell>
          <cell r="L32">
            <v>0</v>
          </cell>
          <cell r="M32">
            <v>1400</v>
          </cell>
          <cell r="N32">
            <v>840</v>
          </cell>
          <cell r="O32">
            <v>840</v>
          </cell>
          <cell r="P32">
            <v>0</v>
          </cell>
        </row>
        <row r="33">
          <cell r="A33" t="str">
            <v>001А1898</v>
          </cell>
          <cell r="B33" t="str">
            <v>01.01.2019</v>
          </cell>
          <cell r="C33" t="str">
            <v>0200</v>
          </cell>
          <cell r="D33" t="str">
            <v>УФК по Республике Бурятия</v>
          </cell>
          <cell r="E33" t="str">
            <v>Прочая закупка товаров, работ и услуг</v>
          </cell>
          <cell r="F33" t="str">
            <v>001А1898</v>
          </cell>
          <cell r="G33" t="str">
            <v>096</v>
          </cell>
          <cell r="H33" t="str">
            <v>0705</v>
          </cell>
          <cell r="I33" t="str">
            <v>2330190019</v>
          </cell>
          <cell r="J33" t="str">
            <v>244</v>
          </cell>
          <cell r="K33">
            <v>61400</v>
          </cell>
          <cell r="L33">
            <v>0</v>
          </cell>
          <cell r="M33">
            <v>61400</v>
          </cell>
          <cell r="N33">
            <v>61400</v>
          </cell>
          <cell r="O33">
            <v>61400</v>
          </cell>
          <cell r="P33">
            <v>0</v>
          </cell>
        </row>
        <row r="34">
          <cell r="A34" t="str">
            <v>001А1991</v>
          </cell>
          <cell r="B34" t="str">
            <v>01.01.2019</v>
          </cell>
          <cell r="C34" t="str">
            <v>0300</v>
          </cell>
          <cell r="D34" t="str">
            <v>УФК по Республике Дагестан</v>
          </cell>
          <cell r="E34" t="str">
            <v>Федеральная служба по надзору в сфере связи, информационных технологий и массовых коммуникаций</v>
          </cell>
          <cell r="F34" t="str">
            <v>001А1991</v>
          </cell>
          <cell r="G34" t="str">
            <v>096</v>
          </cell>
          <cell r="H34" t="str">
            <v/>
          </cell>
          <cell r="I34" t="str">
            <v/>
          </cell>
          <cell r="J34" t="str">
            <v/>
          </cell>
          <cell r="K34">
            <v>18540928</v>
          </cell>
          <cell r="L34">
            <v>0</v>
          </cell>
          <cell r="M34">
            <v>18540928</v>
          </cell>
          <cell r="N34">
            <v>18540928</v>
          </cell>
          <cell r="O34">
            <v>18540928</v>
          </cell>
          <cell r="P34">
            <v>0</v>
          </cell>
          <cell r="R34">
            <v>0</v>
          </cell>
        </row>
        <row r="35">
          <cell r="A35" t="str">
            <v>001А1991</v>
          </cell>
          <cell r="B35" t="str">
            <v>01.01.2019</v>
          </cell>
          <cell r="C35" t="str">
            <v>0300</v>
          </cell>
          <cell r="D35" t="str">
            <v>УФК по Республике Дагестан</v>
          </cell>
          <cell r="E35" t="str">
            <v>Фонд оплаты труда государственных (муниципальных) органов</v>
          </cell>
          <cell r="F35" t="str">
            <v>001А1991</v>
          </cell>
          <cell r="G35" t="str">
            <v>096</v>
          </cell>
          <cell r="H35" t="str">
            <v>0401</v>
          </cell>
          <cell r="I35" t="str">
            <v>2330190012</v>
          </cell>
          <cell r="J35" t="str">
            <v>121</v>
          </cell>
          <cell r="K35">
            <v>8833000</v>
          </cell>
          <cell r="L35">
            <v>0</v>
          </cell>
          <cell r="M35">
            <v>8833000</v>
          </cell>
          <cell r="N35">
            <v>8833000</v>
          </cell>
          <cell r="O35">
            <v>8833000</v>
          </cell>
          <cell r="P35">
            <v>0</v>
          </cell>
        </row>
        <row r="36">
          <cell r="A36" t="str">
            <v>001А1991</v>
          </cell>
          <cell r="B36" t="str">
            <v>01.01.2019</v>
          </cell>
          <cell r="C36" t="str">
            <v>0300</v>
          </cell>
          <cell r="D36" t="str">
            <v>УФК по Республике Дагестан</v>
          </cell>
          <cell r="E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" t="str">
            <v>001А1991</v>
          </cell>
          <cell r="G36" t="str">
            <v>096</v>
          </cell>
          <cell r="H36" t="str">
            <v>0401</v>
          </cell>
          <cell r="I36" t="str">
            <v>2330190012</v>
          </cell>
          <cell r="J36" t="str">
            <v>129</v>
          </cell>
          <cell r="K36">
            <v>2627280</v>
          </cell>
          <cell r="L36">
            <v>0</v>
          </cell>
          <cell r="M36">
            <v>2627280</v>
          </cell>
          <cell r="N36">
            <v>2627280</v>
          </cell>
          <cell r="O36">
            <v>2627280</v>
          </cell>
          <cell r="P36">
            <v>0</v>
          </cell>
        </row>
        <row r="37">
          <cell r="A37" t="str">
            <v>001А1991</v>
          </cell>
          <cell r="B37" t="str">
            <v>01.01.2019</v>
          </cell>
          <cell r="C37" t="str">
            <v>0300</v>
          </cell>
          <cell r="D37" t="str">
            <v>УФК по Республике Дагестан</v>
          </cell>
          <cell r="E37" t="str">
            <v>Иные выплаты персоналу государственных (муниципальных) органов, за исключением фонда оплаты труда</v>
          </cell>
          <cell r="F37" t="str">
            <v>001А1991</v>
          </cell>
          <cell r="G37" t="str">
            <v>096</v>
          </cell>
          <cell r="H37" t="str">
            <v>0401</v>
          </cell>
          <cell r="I37" t="str">
            <v>2330190019</v>
          </cell>
          <cell r="J37" t="str">
            <v>122</v>
          </cell>
          <cell r="K37">
            <v>953600</v>
          </cell>
          <cell r="L37">
            <v>0</v>
          </cell>
          <cell r="M37">
            <v>953600</v>
          </cell>
          <cell r="N37">
            <v>953600</v>
          </cell>
          <cell r="O37">
            <v>953600</v>
          </cell>
          <cell r="P37">
            <v>0</v>
          </cell>
        </row>
        <row r="38">
          <cell r="A38" t="str">
            <v>001А1991</v>
          </cell>
          <cell r="B38" t="str">
            <v>01.01.2019</v>
          </cell>
          <cell r="C38" t="str">
            <v>0300</v>
          </cell>
          <cell r="D38" t="str">
            <v>УФК по Республике Дагестан</v>
          </cell>
          <cell r="E38" t="str">
            <v>Закупка товаров, работ, услуг в сфере информационно-коммуникационных технологий</v>
          </cell>
          <cell r="F38" t="str">
            <v>001А1991</v>
          </cell>
          <cell r="G38" t="str">
            <v>096</v>
          </cell>
          <cell r="H38" t="str">
            <v>0401</v>
          </cell>
          <cell r="I38" t="str">
            <v>2330190019</v>
          </cell>
          <cell r="J38" t="str">
            <v>242</v>
          </cell>
          <cell r="K38">
            <v>600400</v>
          </cell>
          <cell r="L38">
            <v>0</v>
          </cell>
          <cell r="M38">
            <v>600400</v>
          </cell>
          <cell r="N38">
            <v>600400</v>
          </cell>
          <cell r="O38">
            <v>600400</v>
          </cell>
          <cell r="P38">
            <v>0</v>
          </cell>
        </row>
        <row r="39">
          <cell r="A39" t="str">
            <v>001А1991</v>
          </cell>
          <cell r="B39" t="str">
            <v>01.01.2019</v>
          </cell>
          <cell r="C39" t="str">
            <v>0300</v>
          </cell>
          <cell r="D39" t="str">
            <v>УФК по Республике Дагестан</v>
          </cell>
          <cell r="E39" t="str">
            <v>Прочая закупка товаров, работ и услуг</v>
          </cell>
          <cell r="F39" t="str">
            <v>001А1991</v>
          </cell>
          <cell r="G39" t="str">
            <v>096</v>
          </cell>
          <cell r="H39" t="str">
            <v>0401</v>
          </cell>
          <cell r="I39" t="str">
            <v>2330190019</v>
          </cell>
          <cell r="J39" t="str">
            <v>244</v>
          </cell>
          <cell r="K39">
            <v>5445248</v>
          </cell>
          <cell r="L39">
            <v>0</v>
          </cell>
          <cell r="M39">
            <v>5445248</v>
          </cell>
          <cell r="N39">
            <v>5445248</v>
          </cell>
          <cell r="O39">
            <v>5445248</v>
          </cell>
          <cell r="P39">
            <v>0</v>
          </cell>
        </row>
        <row r="40">
          <cell r="A40" t="str">
            <v>001А1991</v>
          </cell>
          <cell r="B40" t="str">
            <v>01.01.2019</v>
          </cell>
          <cell r="C40" t="str">
            <v>0300</v>
          </cell>
          <cell r="D40" t="str">
            <v>УФК по Республике Дагестан</v>
          </cell>
          <cell r="E40" t="str">
            <v>Уплата прочих налогов, сборов</v>
          </cell>
          <cell r="F40" t="str">
            <v>001А1991</v>
          </cell>
          <cell r="G40" t="str">
            <v>096</v>
          </cell>
          <cell r="H40" t="str">
            <v>0401</v>
          </cell>
          <cell r="I40" t="str">
            <v>2330190019</v>
          </cell>
          <cell r="J40" t="str">
            <v>852</v>
          </cell>
          <cell r="K40">
            <v>14000</v>
          </cell>
          <cell r="L40">
            <v>0</v>
          </cell>
          <cell r="M40">
            <v>14000</v>
          </cell>
          <cell r="N40">
            <v>14000</v>
          </cell>
          <cell r="O40">
            <v>14000</v>
          </cell>
          <cell r="P40">
            <v>0</v>
          </cell>
        </row>
        <row r="41">
          <cell r="A41" t="str">
            <v>001А1991</v>
          </cell>
          <cell r="B41" t="str">
            <v>01.01.2019</v>
          </cell>
          <cell r="C41" t="str">
            <v>0300</v>
          </cell>
          <cell r="D41" t="str">
            <v>УФК по Республике Дагестан</v>
          </cell>
          <cell r="E41" t="str">
            <v>Прочая закупка товаров, работ и услуг</v>
          </cell>
          <cell r="F41" t="str">
            <v>001А1991</v>
          </cell>
          <cell r="G41" t="str">
            <v>096</v>
          </cell>
          <cell r="H41" t="str">
            <v>0705</v>
          </cell>
          <cell r="I41" t="str">
            <v>2330190019</v>
          </cell>
          <cell r="J41" t="str">
            <v>244</v>
          </cell>
          <cell r="K41">
            <v>67400</v>
          </cell>
          <cell r="L41">
            <v>0</v>
          </cell>
          <cell r="M41">
            <v>67400</v>
          </cell>
          <cell r="N41">
            <v>67400</v>
          </cell>
          <cell r="O41">
            <v>67400</v>
          </cell>
          <cell r="P41">
            <v>0</v>
          </cell>
        </row>
        <row r="42">
          <cell r="A42" t="str">
            <v>001А1899</v>
          </cell>
          <cell r="B42" t="str">
            <v>01.01.2019</v>
          </cell>
          <cell r="C42" t="str">
            <v>0400</v>
          </cell>
          <cell r="D42" t="str">
            <v>УФК по Кабардино-Балкарской Республике</v>
          </cell>
          <cell r="E42" t="str">
            <v>Федеральная служба по надзору в сфере связи, информационных технологий и массовых коммуникаций</v>
          </cell>
          <cell r="F42" t="str">
            <v>001А1899</v>
          </cell>
          <cell r="G42" t="str">
            <v>096</v>
          </cell>
          <cell r="H42" t="str">
            <v/>
          </cell>
          <cell r="I42" t="str">
            <v/>
          </cell>
          <cell r="J42" t="str">
            <v/>
          </cell>
          <cell r="K42">
            <v>11746853.9</v>
          </cell>
          <cell r="L42">
            <v>0</v>
          </cell>
          <cell r="M42">
            <v>11746853.9</v>
          </cell>
          <cell r="N42">
            <v>11695876.09</v>
          </cell>
          <cell r="O42">
            <v>11695876.09</v>
          </cell>
          <cell r="P42">
            <v>0</v>
          </cell>
          <cell r="R42">
            <v>642.03000000002794</v>
          </cell>
        </row>
        <row r="43">
          <cell r="A43" t="str">
            <v>001А1899</v>
          </cell>
          <cell r="B43" t="str">
            <v>01.01.2019</v>
          </cell>
          <cell r="C43" t="str">
            <v>0400</v>
          </cell>
          <cell r="D43" t="str">
            <v>УФК по Кабардино-Балкарской Республике</v>
          </cell>
          <cell r="E43" t="str">
            <v>Фонд оплаты труда государственных (муниципальных) органов</v>
          </cell>
          <cell r="F43" t="str">
            <v>001А1899</v>
          </cell>
          <cell r="G43" t="str">
            <v>096</v>
          </cell>
          <cell r="H43" t="str">
            <v>0401</v>
          </cell>
          <cell r="I43" t="str">
            <v>2330190012</v>
          </cell>
          <cell r="J43" t="str">
            <v>121</v>
          </cell>
          <cell r="K43">
            <v>5882600</v>
          </cell>
          <cell r="L43">
            <v>0</v>
          </cell>
          <cell r="M43">
            <v>5882600</v>
          </cell>
          <cell r="N43">
            <v>5882600</v>
          </cell>
          <cell r="O43">
            <v>5882600</v>
          </cell>
          <cell r="P43">
            <v>0</v>
          </cell>
        </row>
        <row r="44">
          <cell r="A44" t="str">
            <v>001А1899</v>
          </cell>
          <cell r="B44" t="str">
            <v>01.01.2019</v>
          </cell>
          <cell r="C44" t="str">
            <v>0400</v>
          </cell>
          <cell r="D44" t="str">
            <v>УФК по Кабардино-Балкарской Республике</v>
          </cell>
          <cell r="E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" t="str">
            <v>001А1899</v>
          </cell>
          <cell r="G44" t="str">
            <v>096</v>
          </cell>
          <cell r="H44" t="str">
            <v>0401</v>
          </cell>
          <cell r="I44" t="str">
            <v>2330190012</v>
          </cell>
          <cell r="J44" t="str">
            <v>129</v>
          </cell>
          <cell r="K44">
            <v>1752990</v>
          </cell>
          <cell r="L44">
            <v>0</v>
          </cell>
          <cell r="M44">
            <v>1752990</v>
          </cell>
          <cell r="N44">
            <v>1752347.97</v>
          </cell>
          <cell r="O44">
            <v>1752347.97</v>
          </cell>
          <cell r="P44">
            <v>0</v>
          </cell>
        </row>
        <row r="45">
          <cell r="A45" t="str">
            <v>001А1899</v>
          </cell>
          <cell r="B45" t="str">
            <v>01.01.2019</v>
          </cell>
          <cell r="C45" t="str">
            <v>0400</v>
          </cell>
          <cell r="D45" t="str">
            <v>УФК по Кабардино-Балкарской Республике</v>
          </cell>
          <cell r="E45" t="str">
            <v>Иные выплаты персоналу государственных (муниципальных) органов, за исключением фонда оплаты труда</v>
          </cell>
          <cell r="F45" t="str">
            <v>001А1899</v>
          </cell>
          <cell r="G45" t="str">
            <v>096</v>
          </cell>
          <cell r="H45" t="str">
            <v>0401</v>
          </cell>
          <cell r="I45" t="str">
            <v>2330190019</v>
          </cell>
          <cell r="J45" t="str">
            <v>122</v>
          </cell>
          <cell r="K45">
            <v>259200</v>
          </cell>
          <cell r="L45">
            <v>0</v>
          </cell>
          <cell r="M45">
            <v>259200</v>
          </cell>
          <cell r="N45">
            <v>221757.26</v>
          </cell>
          <cell r="O45">
            <v>221757.26</v>
          </cell>
          <cell r="P45">
            <v>0</v>
          </cell>
        </row>
        <row r="46">
          <cell r="A46" t="str">
            <v>001А1899</v>
          </cell>
          <cell r="B46" t="str">
            <v>01.01.2019</v>
          </cell>
          <cell r="C46" t="str">
            <v>0400</v>
          </cell>
          <cell r="D46" t="str">
            <v>УФК по Кабардино-Балкарской Республике</v>
          </cell>
          <cell r="E46" t="str">
            <v>Закупка товаров, работ, услуг в сфере информационно-коммуникационных технологий</v>
          </cell>
          <cell r="F46" t="str">
            <v>001А1899</v>
          </cell>
          <cell r="G46" t="str">
            <v>096</v>
          </cell>
          <cell r="H46" t="str">
            <v>0401</v>
          </cell>
          <cell r="I46" t="str">
            <v>2330190019</v>
          </cell>
          <cell r="J46" t="str">
            <v>242</v>
          </cell>
          <cell r="K46">
            <v>468583.16</v>
          </cell>
          <cell r="L46">
            <v>0</v>
          </cell>
          <cell r="M46">
            <v>468583.16</v>
          </cell>
          <cell r="N46">
            <v>462842.81</v>
          </cell>
          <cell r="O46">
            <v>462842.81</v>
          </cell>
          <cell r="P46">
            <v>0</v>
          </cell>
        </row>
        <row r="47">
          <cell r="A47" t="str">
            <v>001А1899</v>
          </cell>
          <cell r="B47" t="str">
            <v>01.01.2019</v>
          </cell>
          <cell r="C47" t="str">
            <v>0400</v>
          </cell>
          <cell r="D47" t="str">
            <v>УФК по Кабардино-Балкарской Республике</v>
          </cell>
          <cell r="E47" t="str">
            <v>Прочая закупка товаров, работ и услуг</v>
          </cell>
          <cell r="F47" t="str">
            <v>001А1899</v>
          </cell>
          <cell r="G47" t="str">
            <v>096</v>
          </cell>
          <cell r="H47" t="str">
            <v>0401</v>
          </cell>
          <cell r="I47" t="str">
            <v>2330190019</v>
          </cell>
          <cell r="J47" t="str">
            <v>244</v>
          </cell>
          <cell r="K47">
            <v>3319930.74</v>
          </cell>
          <cell r="L47">
            <v>0</v>
          </cell>
          <cell r="M47">
            <v>3319930.74</v>
          </cell>
          <cell r="N47">
            <v>3314100.99</v>
          </cell>
          <cell r="O47">
            <v>3314100.99</v>
          </cell>
          <cell r="P47">
            <v>0</v>
          </cell>
        </row>
        <row r="48">
          <cell r="A48" t="str">
            <v>001А1899</v>
          </cell>
          <cell r="B48" t="str">
            <v>01.01.2019</v>
          </cell>
          <cell r="C48" t="str">
            <v>0400</v>
          </cell>
          <cell r="D48" t="str">
            <v>УФК по Кабардино-Балкарской Республике</v>
          </cell>
          <cell r="E48" t="str">
            <v>Уплата налога на имущество организаций и земельного налога</v>
          </cell>
          <cell r="F48" t="str">
            <v>001А1899</v>
          </cell>
          <cell r="G48" t="str">
            <v>096</v>
          </cell>
          <cell r="H48" t="str">
            <v>0401</v>
          </cell>
          <cell r="I48" t="str">
            <v>2330190019</v>
          </cell>
          <cell r="J48" t="str">
            <v>851</v>
          </cell>
          <cell r="K48">
            <v>34700</v>
          </cell>
          <cell r="L48">
            <v>0</v>
          </cell>
          <cell r="M48">
            <v>34700</v>
          </cell>
          <cell r="N48">
            <v>33478</v>
          </cell>
          <cell r="O48">
            <v>33478</v>
          </cell>
          <cell r="P48">
            <v>0</v>
          </cell>
        </row>
        <row r="49">
          <cell r="A49" t="str">
            <v>001А1899</v>
          </cell>
          <cell r="B49" t="str">
            <v>01.01.2019</v>
          </cell>
          <cell r="C49" t="str">
            <v>0400</v>
          </cell>
          <cell r="D49" t="str">
            <v>УФК по Кабардино-Балкарской Республике</v>
          </cell>
          <cell r="E49" t="str">
            <v>Уплата прочих налогов, сборов</v>
          </cell>
          <cell r="F49" t="str">
            <v>001А1899</v>
          </cell>
          <cell r="G49" t="str">
            <v>096</v>
          </cell>
          <cell r="H49" t="str">
            <v>0401</v>
          </cell>
          <cell r="I49" t="str">
            <v>2330190019</v>
          </cell>
          <cell r="J49" t="str">
            <v>852</v>
          </cell>
          <cell r="K49">
            <v>4150</v>
          </cell>
          <cell r="L49">
            <v>0</v>
          </cell>
          <cell r="M49">
            <v>4150</v>
          </cell>
          <cell r="N49">
            <v>4141</v>
          </cell>
          <cell r="O49">
            <v>4141</v>
          </cell>
          <cell r="P49">
            <v>0</v>
          </cell>
        </row>
        <row r="50">
          <cell r="A50" t="str">
            <v>001А1899</v>
          </cell>
          <cell r="B50" t="str">
            <v>01.01.2019</v>
          </cell>
          <cell r="C50" t="str">
            <v>0400</v>
          </cell>
          <cell r="D50" t="str">
            <v>УФК по Кабардино-Балкарской Республике</v>
          </cell>
          <cell r="E50" t="str">
            <v>Иные выплаты персоналу государственных (муниципальных) органов, за исключением фонда оплаты труда</v>
          </cell>
          <cell r="F50" t="str">
            <v>001А1899</v>
          </cell>
          <cell r="G50" t="str">
            <v>096</v>
          </cell>
          <cell r="H50" t="str">
            <v>0401</v>
          </cell>
          <cell r="I50" t="str">
            <v>2330193969</v>
          </cell>
          <cell r="J50" t="str">
            <v>122</v>
          </cell>
          <cell r="K50">
            <v>200</v>
          </cell>
          <cell r="L50">
            <v>0</v>
          </cell>
          <cell r="M50">
            <v>200</v>
          </cell>
          <cell r="N50">
            <v>108.06</v>
          </cell>
          <cell r="O50">
            <v>108.06</v>
          </cell>
          <cell r="P50">
            <v>0</v>
          </cell>
        </row>
        <row r="51">
          <cell r="A51" t="str">
            <v>001А1899</v>
          </cell>
          <cell r="B51" t="str">
            <v>01.01.2019</v>
          </cell>
          <cell r="C51" t="str">
            <v>0400</v>
          </cell>
          <cell r="D51" t="str">
            <v>УФК по Кабардино-Балкарской Республике</v>
          </cell>
          <cell r="E51" t="str">
            <v>Прочая закупка товаров, работ и услуг</v>
          </cell>
          <cell r="F51" t="str">
            <v>001А1899</v>
          </cell>
          <cell r="G51" t="str">
            <v>096</v>
          </cell>
          <cell r="H51" t="str">
            <v>0705</v>
          </cell>
          <cell r="I51" t="str">
            <v>2330190019</v>
          </cell>
          <cell r="J51" t="str">
            <v>244</v>
          </cell>
          <cell r="K51">
            <v>24500</v>
          </cell>
          <cell r="L51">
            <v>0</v>
          </cell>
          <cell r="M51">
            <v>24500</v>
          </cell>
          <cell r="N51">
            <v>24500</v>
          </cell>
          <cell r="O51">
            <v>24500</v>
          </cell>
          <cell r="P51">
            <v>0</v>
          </cell>
        </row>
        <row r="52">
          <cell r="A52" t="str">
            <v>001А1901</v>
          </cell>
          <cell r="B52" t="str">
            <v>01.01.2019</v>
          </cell>
          <cell r="C52" t="str">
            <v>0600</v>
          </cell>
          <cell r="D52" t="str">
            <v>УФК по Республике Карелия</v>
          </cell>
          <cell r="E52" t="str">
            <v>Федеральная служба по надзору в сфере связи, информационных технологий и массовых коммуникаций</v>
          </cell>
          <cell r="F52" t="str">
            <v>001А1901</v>
          </cell>
          <cell r="G52" t="str">
            <v>096</v>
          </cell>
          <cell r="H52" t="str">
            <v/>
          </cell>
          <cell r="I52" t="str">
            <v/>
          </cell>
          <cell r="J52" t="str">
            <v/>
          </cell>
          <cell r="K52">
            <v>21248772</v>
          </cell>
          <cell r="L52">
            <v>0</v>
          </cell>
          <cell r="M52">
            <v>21248772</v>
          </cell>
          <cell r="N52">
            <v>21182972.57</v>
          </cell>
          <cell r="O52">
            <v>21182972.57</v>
          </cell>
          <cell r="P52">
            <v>0</v>
          </cell>
          <cell r="R52">
            <v>16566.430000000168</v>
          </cell>
        </row>
        <row r="53">
          <cell r="A53" t="str">
            <v>001А1901</v>
          </cell>
          <cell r="B53" t="str">
            <v>01.01.2019</v>
          </cell>
          <cell r="C53" t="str">
            <v>0600</v>
          </cell>
          <cell r="D53" t="str">
            <v>УФК по Республике Карелия</v>
          </cell>
          <cell r="E53" t="str">
            <v>Фонд оплаты труда государственных (муниципальных) органов</v>
          </cell>
          <cell r="F53" t="str">
            <v>001А1901</v>
          </cell>
          <cell r="G53" t="str">
            <v>096</v>
          </cell>
          <cell r="H53" t="str">
            <v>0401</v>
          </cell>
          <cell r="I53" t="str">
            <v>2330190012</v>
          </cell>
          <cell r="J53" t="str">
            <v>121</v>
          </cell>
          <cell r="K53">
            <v>13298000</v>
          </cell>
          <cell r="L53">
            <v>0</v>
          </cell>
          <cell r="M53">
            <v>13298000</v>
          </cell>
          <cell r="N53">
            <v>13298000</v>
          </cell>
          <cell r="O53">
            <v>13298000</v>
          </cell>
          <cell r="P53">
            <v>0</v>
          </cell>
        </row>
        <row r="54">
          <cell r="A54" t="str">
            <v>001А1901</v>
          </cell>
          <cell r="B54" t="str">
            <v>01.01.2019</v>
          </cell>
          <cell r="C54" t="str">
            <v>0600</v>
          </cell>
          <cell r="D54" t="str">
            <v>УФК по Республике Карелия</v>
          </cell>
          <cell r="E5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" t="str">
            <v>001А1901</v>
          </cell>
          <cell r="G54" t="str">
            <v>096</v>
          </cell>
          <cell r="H54" t="str">
            <v>0401</v>
          </cell>
          <cell r="I54" t="str">
            <v>2330190012</v>
          </cell>
          <cell r="J54" t="str">
            <v>129</v>
          </cell>
          <cell r="K54">
            <v>3908860</v>
          </cell>
          <cell r="L54">
            <v>0</v>
          </cell>
          <cell r="M54">
            <v>3908860</v>
          </cell>
          <cell r="N54">
            <v>3892293.57</v>
          </cell>
          <cell r="O54">
            <v>3892293.57</v>
          </cell>
          <cell r="P54">
            <v>0</v>
          </cell>
        </row>
        <row r="55">
          <cell r="A55" t="str">
            <v>001А1901</v>
          </cell>
          <cell r="B55" t="str">
            <v>01.01.2019</v>
          </cell>
          <cell r="C55" t="str">
            <v>0600</v>
          </cell>
          <cell r="D55" t="str">
            <v>УФК по Республике Карелия</v>
          </cell>
          <cell r="E55" t="str">
            <v>Иные выплаты персоналу государственных (муниципальных) органов, за исключением фонда оплаты труда</v>
          </cell>
          <cell r="F55" t="str">
            <v>001А1901</v>
          </cell>
          <cell r="G55" t="str">
            <v>096</v>
          </cell>
          <cell r="H55" t="str">
            <v>0401</v>
          </cell>
          <cell r="I55" t="str">
            <v>2330190019</v>
          </cell>
          <cell r="J55" t="str">
            <v>122</v>
          </cell>
          <cell r="K55">
            <v>536100</v>
          </cell>
          <cell r="L55">
            <v>0</v>
          </cell>
          <cell r="M55">
            <v>536100</v>
          </cell>
          <cell r="N55">
            <v>536054.56999999995</v>
          </cell>
          <cell r="O55">
            <v>536054.56999999995</v>
          </cell>
          <cell r="P55">
            <v>0</v>
          </cell>
        </row>
        <row r="56">
          <cell r="A56" t="str">
            <v>001А1901</v>
          </cell>
          <cell r="B56" t="str">
            <v>01.01.2019</v>
          </cell>
          <cell r="C56" t="str">
            <v>0600</v>
          </cell>
          <cell r="D56" t="str">
            <v>УФК по Республике Карелия</v>
          </cell>
          <cell r="E56" t="str">
            <v>Закупка товаров, работ, услуг в сфере информационно-коммуникационных технологий</v>
          </cell>
          <cell r="F56" t="str">
            <v>001А1901</v>
          </cell>
          <cell r="G56" t="str">
            <v>096</v>
          </cell>
          <cell r="H56" t="str">
            <v>0401</v>
          </cell>
          <cell r="I56" t="str">
            <v>2330190019</v>
          </cell>
          <cell r="J56" t="str">
            <v>242</v>
          </cell>
          <cell r="K56">
            <v>593800</v>
          </cell>
          <cell r="L56">
            <v>0</v>
          </cell>
          <cell r="M56">
            <v>593800</v>
          </cell>
          <cell r="N56">
            <v>591066.17000000004</v>
          </cell>
          <cell r="O56">
            <v>591066.17000000004</v>
          </cell>
          <cell r="P56">
            <v>0</v>
          </cell>
        </row>
        <row r="57">
          <cell r="A57" t="str">
            <v>001А1901</v>
          </cell>
          <cell r="B57" t="str">
            <v>01.01.2019</v>
          </cell>
          <cell r="C57" t="str">
            <v>0600</v>
          </cell>
          <cell r="D57" t="str">
            <v>УФК по Республике Карелия</v>
          </cell>
          <cell r="E57" t="str">
            <v>Закупка товаров, работ, услуг в целях капитального ремонта государственного (муниципального) имущества</v>
          </cell>
          <cell r="F57" t="str">
            <v>001А1901</v>
          </cell>
          <cell r="G57" t="str">
            <v>096</v>
          </cell>
          <cell r="H57" t="str">
            <v>0401</v>
          </cell>
          <cell r="I57" t="str">
            <v>2330190019</v>
          </cell>
          <cell r="J57" t="str">
            <v>243</v>
          </cell>
          <cell r="K57">
            <v>36000</v>
          </cell>
          <cell r="L57">
            <v>0</v>
          </cell>
          <cell r="M57">
            <v>36000</v>
          </cell>
          <cell r="N57">
            <v>36000</v>
          </cell>
          <cell r="O57">
            <v>36000</v>
          </cell>
          <cell r="P57">
            <v>0</v>
          </cell>
        </row>
        <row r="58">
          <cell r="A58" t="str">
            <v>001А1901</v>
          </cell>
          <cell r="B58" t="str">
            <v>01.01.2019</v>
          </cell>
          <cell r="C58" t="str">
            <v>0600</v>
          </cell>
          <cell r="D58" t="str">
            <v>УФК по Республике Карелия</v>
          </cell>
          <cell r="E58" t="str">
            <v>Прочая закупка товаров, работ и услуг</v>
          </cell>
          <cell r="F58" t="str">
            <v>001А1901</v>
          </cell>
          <cell r="G58" t="str">
            <v>096</v>
          </cell>
          <cell r="H58" t="str">
            <v>0401</v>
          </cell>
          <cell r="I58" t="str">
            <v>2330190019</v>
          </cell>
          <cell r="J58" t="str">
            <v>244</v>
          </cell>
          <cell r="K58">
            <v>2364683</v>
          </cell>
          <cell r="L58">
            <v>0</v>
          </cell>
          <cell r="M58">
            <v>2364683</v>
          </cell>
          <cell r="N58">
            <v>2341257.75</v>
          </cell>
          <cell r="O58">
            <v>2341257.75</v>
          </cell>
          <cell r="P58">
            <v>0</v>
          </cell>
        </row>
        <row r="59">
          <cell r="A59" t="str">
            <v>001А1901</v>
          </cell>
          <cell r="B59" t="str">
            <v>01.01.2019</v>
          </cell>
          <cell r="C59" t="str">
            <v>0600</v>
          </cell>
          <cell r="D59" t="str">
            <v>УФК по Республике Карелия</v>
          </cell>
          <cell r="E59" t="str">
            <v>Пособия, компенсации и иные социальные выплаты гражданам, кроме публичных нормативных обязательств</v>
          </cell>
          <cell r="F59" t="str">
            <v>001А1901</v>
          </cell>
          <cell r="G59" t="str">
            <v>096</v>
          </cell>
          <cell r="H59" t="str">
            <v>0401</v>
          </cell>
          <cell r="I59" t="str">
            <v>2330190019</v>
          </cell>
          <cell r="J59" t="str">
            <v>321</v>
          </cell>
          <cell r="K59">
            <v>10000</v>
          </cell>
          <cell r="L59">
            <v>0</v>
          </cell>
          <cell r="M59">
            <v>10000</v>
          </cell>
          <cell r="N59">
            <v>10000</v>
          </cell>
          <cell r="O59">
            <v>10000</v>
          </cell>
          <cell r="P59">
            <v>0</v>
          </cell>
        </row>
        <row r="60">
          <cell r="A60" t="str">
            <v>001А1901</v>
          </cell>
          <cell r="B60" t="str">
            <v>01.01.2019</v>
          </cell>
          <cell r="C60" t="str">
            <v>0600</v>
          </cell>
          <cell r="D60" t="str">
            <v>УФК по Республике Карелия</v>
          </cell>
          <cell r="E60" t="str">
            <v>Уплата налога на имущество организаций и земельного налога</v>
          </cell>
          <cell r="F60" t="str">
            <v>001А1901</v>
          </cell>
          <cell r="G60" t="str">
            <v>096</v>
          </cell>
          <cell r="H60" t="str">
            <v>0401</v>
          </cell>
          <cell r="I60" t="str">
            <v>2330190019</v>
          </cell>
          <cell r="J60" t="str">
            <v>851</v>
          </cell>
          <cell r="K60">
            <v>54600</v>
          </cell>
          <cell r="L60">
            <v>0</v>
          </cell>
          <cell r="M60">
            <v>54600</v>
          </cell>
          <cell r="N60">
            <v>54600</v>
          </cell>
          <cell r="O60">
            <v>54600</v>
          </cell>
          <cell r="P60">
            <v>0</v>
          </cell>
        </row>
        <row r="61">
          <cell r="A61" t="str">
            <v>001А1901</v>
          </cell>
          <cell r="B61" t="str">
            <v>01.01.2019</v>
          </cell>
          <cell r="C61" t="str">
            <v>0600</v>
          </cell>
          <cell r="D61" t="str">
            <v>УФК по Республике Карелия</v>
          </cell>
          <cell r="E61" t="str">
            <v>Уплата прочих налогов, сборов</v>
          </cell>
          <cell r="F61" t="str">
            <v>001А1901</v>
          </cell>
          <cell r="G61" t="str">
            <v>096</v>
          </cell>
          <cell r="H61" t="str">
            <v>0401</v>
          </cell>
          <cell r="I61" t="str">
            <v>2330190019</v>
          </cell>
          <cell r="J61" t="str">
            <v>852</v>
          </cell>
          <cell r="K61">
            <v>12857</v>
          </cell>
          <cell r="L61">
            <v>0</v>
          </cell>
          <cell r="M61">
            <v>12857</v>
          </cell>
          <cell r="N61">
            <v>12857</v>
          </cell>
          <cell r="O61">
            <v>12857</v>
          </cell>
          <cell r="P61">
            <v>0</v>
          </cell>
        </row>
        <row r="62">
          <cell r="A62" t="str">
            <v>001А1901</v>
          </cell>
          <cell r="B62" t="str">
            <v>01.01.2019</v>
          </cell>
          <cell r="C62" t="str">
            <v>0600</v>
          </cell>
          <cell r="D62" t="str">
            <v>УФК по Республике Карелия</v>
          </cell>
          <cell r="E62" t="str">
            <v>Уплата иных платежей</v>
          </cell>
          <cell r="F62" t="str">
            <v>001А1901</v>
          </cell>
          <cell r="G62" t="str">
            <v>096</v>
          </cell>
          <cell r="H62" t="str">
            <v>0401</v>
          </cell>
          <cell r="I62" t="str">
            <v>2330190019</v>
          </cell>
          <cell r="J62" t="str">
            <v>853</v>
          </cell>
          <cell r="K62">
            <v>1400</v>
          </cell>
          <cell r="L62">
            <v>0</v>
          </cell>
          <cell r="M62">
            <v>1400</v>
          </cell>
          <cell r="N62">
            <v>751.41</v>
          </cell>
          <cell r="O62">
            <v>751.41</v>
          </cell>
          <cell r="P62">
            <v>0</v>
          </cell>
        </row>
        <row r="63">
          <cell r="A63" t="str">
            <v>001А1901</v>
          </cell>
          <cell r="B63" t="str">
            <v>01.01.2019</v>
          </cell>
          <cell r="C63" t="str">
            <v>0600</v>
          </cell>
          <cell r="D63" t="str">
            <v>УФК по Республике Карелия</v>
          </cell>
          <cell r="E63" t="str">
            <v>Иные выплаты персоналу государственных (муниципальных) органов, за исключением фонда оплаты труда</v>
          </cell>
          <cell r="F63" t="str">
            <v>001А1901</v>
          </cell>
          <cell r="G63" t="str">
            <v>096</v>
          </cell>
          <cell r="H63" t="str">
            <v>0401</v>
          </cell>
          <cell r="I63" t="str">
            <v>2330193969</v>
          </cell>
          <cell r="J63" t="str">
            <v>122</v>
          </cell>
          <cell r="K63">
            <v>1400</v>
          </cell>
          <cell r="L63">
            <v>0</v>
          </cell>
          <cell r="M63">
            <v>1400</v>
          </cell>
          <cell r="N63">
            <v>1067.77</v>
          </cell>
          <cell r="O63">
            <v>1067.77</v>
          </cell>
          <cell r="P63">
            <v>0</v>
          </cell>
        </row>
        <row r="64">
          <cell r="A64" t="str">
            <v>001А1901</v>
          </cell>
          <cell r="B64" t="str">
            <v>01.01.2019</v>
          </cell>
          <cell r="C64" t="str">
            <v>0600</v>
          </cell>
          <cell r="D64" t="str">
            <v>УФК по Республике Карелия</v>
          </cell>
          <cell r="E64" t="str">
            <v>Иные выплаты персоналу государственных (муниципальных) органов, за исключением фонда оплаты труда</v>
          </cell>
          <cell r="F64" t="str">
            <v>001А1901</v>
          </cell>
          <cell r="G64" t="str">
            <v>096</v>
          </cell>
          <cell r="H64" t="str">
            <v>0401</v>
          </cell>
          <cell r="I64" t="str">
            <v>2330193987</v>
          </cell>
          <cell r="J64" t="str">
            <v>122</v>
          </cell>
          <cell r="K64">
            <v>384500</v>
          </cell>
          <cell r="L64">
            <v>0</v>
          </cell>
          <cell r="M64">
            <v>384500</v>
          </cell>
          <cell r="N64">
            <v>362452.33</v>
          </cell>
          <cell r="O64">
            <v>362452.33</v>
          </cell>
          <cell r="P64">
            <v>0</v>
          </cell>
        </row>
        <row r="65">
          <cell r="A65" t="str">
            <v>001А1901</v>
          </cell>
          <cell r="B65" t="str">
            <v>01.01.2019</v>
          </cell>
          <cell r="C65" t="str">
            <v>0600</v>
          </cell>
          <cell r="D65" t="str">
            <v>УФК по Республике Карелия</v>
          </cell>
          <cell r="E65" t="str">
            <v>Прочая закупка товаров, работ и услуг</v>
          </cell>
          <cell r="F65" t="str">
            <v>001А1901</v>
          </cell>
          <cell r="G65" t="str">
            <v>096</v>
          </cell>
          <cell r="H65" t="str">
            <v>0705</v>
          </cell>
          <cell r="I65" t="str">
            <v>2330190019</v>
          </cell>
          <cell r="J65" t="str">
            <v>244</v>
          </cell>
          <cell r="K65">
            <v>46572</v>
          </cell>
          <cell r="L65">
            <v>0</v>
          </cell>
          <cell r="M65">
            <v>46572</v>
          </cell>
          <cell r="N65">
            <v>46572</v>
          </cell>
          <cell r="O65">
            <v>46572</v>
          </cell>
          <cell r="P65">
            <v>0</v>
          </cell>
        </row>
        <row r="66">
          <cell r="A66" t="str">
            <v>001А1902</v>
          </cell>
          <cell r="B66" t="str">
            <v>01.01.2019</v>
          </cell>
          <cell r="C66" t="str">
            <v>0700</v>
          </cell>
          <cell r="D66" t="str">
            <v>УФК по Республике Коми</v>
          </cell>
          <cell r="E66" t="str">
            <v>Федеральная служба по надзору в сфере связи, информационных технологий и массовых коммуникаций</v>
          </cell>
          <cell r="F66" t="str">
            <v>001А1902</v>
          </cell>
          <cell r="G66" t="str">
            <v>096</v>
          </cell>
          <cell r="H66" t="str">
            <v/>
          </cell>
          <cell r="I66" t="str">
            <v/>
          </cell>
          <cell r="J66" t="str">
            <v/>
          </cell>
          <cell r="K66">
            <v>22051831.280000001</v>
          </cell>
          <cell r="L66">
            <v>0</v>
          </cell>
          <cell r="M66">
            <v>22051831.280000001</v>
          </cell>
          <cell r="N66">
            <v>21996337.420000002</v>
          </cell>
          <cell r="O66">
            <v>21996337.420000002</v>
          </cell>
          <cell r="P66">
            <v>0</v>
          </cell>
          <cell r="R66">
            <v>0</v>
          </cell>
        </row>
        <row r="67">
          <cell r="A67" t="str">
            <v>001А1902</v>
          </cell>
          <cell r="B67" t="str">
            <v>01.01.2019</v>
          </cell>
          <cell r="C67" t="str">
            <v>0700</v>
          </cell>
          <cell r="D67" t="str">
            <v>УФК по Республике Коми</v>
          </cell>
          <cell r="E67" t="str">
            <v>Фонд оплаты труда государственных (муниципальных) органов</v>
          </cell>
          <cell r="F67" t="str">
            <v>001А1902</v>
          </cell>
          <cell r="G67" t="str">
            <v>096</v>
          </cell>
          <cell r="H67" t="str">
            <v>0401</v>
          </cell>
          <cell r="I67" t="str">
            <v>2330190012</v>
          </cell>
          <cell r="J67" t="str">
            <v>121</v>
          </cell>
          <cell r="K67">
            <v>14013200</v>
          </cell>
          <cell r="L67">
            <v>0</v>
          </cell>
          <cell r="M67">
            <v>14013200</v>
          </cell>
          <cell r="N67">
            <v>14013200</v>
          </cell>
          <cell r="O67">
            <v>14013200</v>
          </cell>
          <cell r="P67">
            <v>0</v>
          </cell>
        </row>
        <row r="68">
          <cell r="A68" t="str">
            <v>001А1902</v>
          </cell>
          <cell r="B68" t="str">
            <v>01.01.2019</v>
          </cell>
          <cell r="C68" t="str">
            <v>0700</v>
          </cell>
          <cell r="D68" t="str">
            <v>УФК по Республике Коми</v>
          </cell>
          <cell r="E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" t="str">
            <v>001А1902</v>
          </cell>
          <cell r="G68" t="str">
            <v>096</v>
          </cell>
          <cell r="H68" t="str">
            <v>0401</v>
          </cell>
          <cell r="I68" t="str">
            <v>2330190012</v>
          </cell>
          <cell r="J68" t="str">
            <v>129</v>
          </cell>
          <cell r="K68">
            <v>4156070</v>
          </cell>
          <cell r="L68">
            <v>0</v>
          </cell>
          <cell r="M68">
            <v>4156070</v>
          </cell>
          <cell r="N68">
            <v>4156070</v>
          </cell>
          <cell r="O68">
            <v>4156070</v>
          </cell>
          <cell r="P68">
            <v>0</v>
          </cell>
        </row>
        <row r="69">
          <cell r="A69" t="str">
            <v>001А1902</v>
          </cell>
          <cell r="B69" t="str">
            <v>01.01.2019</v>
          </cell>
          <cell r="C69" t="str">
            <v>0700</v>
          </cell>
          <cell r="D69" t="str">
            <v>УФК по Республике Коми</v>
          </cell>
          <cell r="E69" t="str">
            <v>Иные выплаты персоналу государственных (муниципальных) органов, за исключением фонда оплаты труда</v>
          </cell>
          <cell r="F69" t="str">
            <v>001А1902</v>
          </cell>
          <cell r="G69" t="str">
            <v>096</v>
          </cell>
          <cell r="H69" t="str">
            <v>0401</v>
          </cell>
          <cell r="I69" t="str">
            <v>2330190019</v>
          </cell>
          <cell r="J69" t="str">
            <v>122</v>
          </cell>
          <cell r="K69">
            <v>439700</v>
          </cell>
          <cell r="L69">
            <v>0</v>
          </cell>
          <cell r="M69">
            <v>439700</v>
          </cell>
          <cell r="N69">
            <v>439660.5</v>
          </cell>
          <cell r="O69">
            <v>439660.5</v>
          </cell>
          <cell r="P69">
            <v>0</v>
          </cell>
        </row>
        <row r="70">
          <cell r="A70" t="str">
            <v>001А1902</v>
          </cell>
          <cell r="B70" t="str">
            <v>01.01.2019</v>
          </cell>
          <cell r="C70" t="str">
            <v>0700</v>
          </cell>
          <cell r="D70" t="str">
            <v>УФК по Республике Коми</v>
          </cell>
          <cell r="E70" t="str">
            <v>Закупка товаров, работ, услуг в сфере информационно-коммуникационных технологий</v>
          </cell>
          <cell r="F70" t="str">
            <v>001А1902</v>
          </cell>
          <cell r="G70" t="str">
            <v>096</v>
          </cell>
          <cell r="H70" t="str">
            <v>0401</v>
          </cell>
          <cell r="I70" t="str">
            <v>2330190019</v>
          </cell>
          <cell r="J70" t="str">
            <v>242</v>
          </cell>
          <cell r="K70">
            <v>445800</v>
          </cell>
          <cell r="L70">
            <v>0</v>
          </cell>
          <cell r="M70">
            <v>445800</v>
          </cell>
          <cell r="N70">
            <v>445738</v>
          </cell>
          <cell r="O70">
            <v>445738</v>
          </cell>
          <cell r="P70">
            <v>0</v>
          </cell>
        </row>
        <row r="71">
          <cell r="A71" t="str">
            <v>001А1902</v>
          </cell>
          <cell r="B71" t="str">
            <v>01.01.2019</v>
          </cell>
          <cell r="C71" t="str">
            <v>0700</v>
          </cell>
          <cell r="D71" t="str">
            <v>УФК по Республике Коми</v>
          </cell>
          <cell r="E71" t="str">
            <v>Прочая закупка товаров, работ и услуг</v>
          </cell>
          <cell r="F71" t="str">
            <v>001А1902</v>
          </cell>
          <cell r="G71" t="str">
            <v>096</v>
          </cell>
          <cell r="H71" t="str">
            <v>0401</v>
          </cell>
          <cell r="I71" t="str">
            <v>2330190019</v>
          </cell>
          <cell r="J71" t="str">
            <v>244</v>
          </cell>
          <cell r="K71">
            <v>2499748</v>
          </cell>
          <cell r="L71">
            <v>0</v>
          </cell>
          <cell r="M71">
            <v>2499748</v>
          </cell>
          <cell r="N71">
            <v>2499748</v>
          </cell>
          <cell r="O71">
            <v>2499748</v>
          </cell>
          <cell r="P71">
            <v>0</v>
          </cell>
        </row>
        <row r="72">
          <cell r="A72" t="str">
            <v>001А1902</v>
          </cell>
          <cell r="B72" t="str">
            <v>01.01.2019</v>
          </cell>
          <cell r="C72" t="str">
            <v>0700</v>
          </cell>
          <cell r="D72" t="str">
            <v>УФК по Республике Коми</v>
          </cell>
          <cell r="E72" t="str">
            <v>Исполнение судебных актов Российской Федерации и мировых соглашений по возмещению причиненного вреда</v>
          </cell>
          <cell r="F72" t="str">
            <v>001А1902</v>
          </cell>
          <cell r="G72" t="str">
            <v>096</v>
          </cell>
          <cell r="H72" t="str">
            <v>0401</v>
          </cell>
          <cell r="I72" t="str">
            <v>2330190019</v>
          </cell>
          <cell r="J72" t="str">
            <v>831</v>
          </cell>
          <cell r="K72">
            <v>46154.879999999997</v>
          </cell>
          <cell r="L72">
            <v>0</v>
          </cell>
          <cell r="M72">
            <v>46154.879999999997</v>
          </cell>
          <cell r="N72">
            <v>46154.879999999997</v>
          </cell>
          <cell r="O72">
            <v>46154.879999999997</v>
          </cell>
          <cell r="P72">
            <v>0</v>
          </cell>
        </row>
        <row r="73">
          <cell r="A73" t="str">
            <v>001А1902</v>
          </cell>
          <cell r="B73" t="str">
            <v>01.01.2019</v>
          </cell>
          <cell r="C73" t="str">
            <v>0700</v>
          </cell>
          <cell r="D73" t="str">
            <v>УФК по Республике Коми</v>
          </cell>
          <cell r="E73" t="str">
            <v>Уплата налога на имущество организаций и земельного налога</v>
          </cell>
          <cell r="F73" t="str">
            <v>001А1902</v>
          </cell>
          <cell r="G73" t="str">
            <v>096</v>
          </cell>
          <cell r="H73" t="str">
            <v>0401</v>
          </cell>
          <cell r="I73" t="str">
            <v>2330190019</v>
          </cell>
          <cell r="J73" t="str">
            <v>851</v>
          </cell>
          <cell r="K73">
            <v>15100</v>
          </cell>
          <cell r="L73">
            <v>0</v>
          </cell>
          <cell r="M73">
            <v>15100</v>
          </cell>
          <cell r="N73">
            <v>15100</v>
          </cell>
          <cell r="O73">
            <v>15100</v>
          </cell>
          <cell r="P73">
            <v>0</v>
          </cell>
        </row>
        <row r="74">
          <cell r="A74" t="str">
            <v>001А1902</v>
          </cell>
          <cell r="B74" t="str">
            <v>01.01.2019</v>
          </cell>
          <cell r="C74" t="str">
            <v>0700</v>
          </cell>
          <cell r="D74" t="str">
            <v>УФК по Республике Коми</v>
          </cell>
          <cell r="E74" t="str">
            <v>Уплата прочих налогов, сборов</v>
          </cell>
          <cell r="F74" t="str">
            <v>001А1902</v>
          </cell>
          <cell r="G74" t="str">
            <v>096</v>
          </cell>
          <cell r="H74" t="str">
            <v>0401</v>
          </cell>
          <cell r="I74" t="str">
            <v>2330190019</v>
          </cell>
          <cell r="J74" t="str">
            <v>852</v>
          </cell>
          <cell r="K74">
            <v>8000</v>
          </cell>
          <cell r="L74">
            <v>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</row>
        <row r="75">
          <cell r="A75" t="str">
            <v>001А1902</v>
          </cell>
          <cell r="B75" t="str">
            <v>01.01.2019</v>
          </cell>
          <cell r="C75" t="str">
            <v>0700</v>
          </cell>
          <cell r="D75" t="str">
            <v>УФК по Республике Коми</v>
          </cell>
          <cell r="E75" t="str">
            <v>Уплата иных платежей</v>
          </cell>
          <cell r="F75" t="str">
            <v>001А1902</v>
          </cell>
          <cell r="G75" t="str">
            <v>096</v>
          </cell>
          <cell r="H75" t="str">
            <v>0401</v>
          </cell>
          <cell r="I75" t="str">
            <v>2330190019</v>
          </cell>
          <cell r="J75" t="str">
            <v>853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0</v>
          </cell>
          <cell r="P75">
            <v>0</v>
          </cell>
        </row>
        <row r="76">
          <cell r="A76" t="str">
            <v>001А1902</v>
          </cell>
          <cell r="B76" t="str">
            <v>01.01.2019</v>
          </cell>
          <cell r="C76" t="str">
            <v>0700</v>
          </cell>
          <cell r="D76" t="str">
            <v>УФК по Республике Коми</v>
          </cell>
          <cell r="E76" t="str">
            <v>Иные выплаты персоналу государственных (муниципальных) органов, за исключением фонда оплаты труда</v>
          </cell>
          <cell r="F76" t="str">
            <v>001А1902</v>
          </cell>
          <cell r="G76" t="str">
            <v>096</v>
          </cell>
          <cell r="H76" t="str">
            <v>0401</v>
          </cell>
          <cell r="I76" t="str">
            <v>2330193969</v>
          </cell>
          <cell r="J76" t="str">
            <v>122</v>
          </cell>
          <cell r="K76">
            <v>720</v>
          </cell>
          <cell r="L76">
            <v>0</v>
          </cell>
          <cell r="M76">
            <v>720</v>
          </cell>
          <cell r="N76">
            <v>720</v>
          </cell>
          <cell r="O76">
            <v>720</v>
          </cell>
          <cell r="P76">
            <v>0</v>
          </cell>
        </row>
        <row r="77">
          <cell r="A77" t="str">
            <v>001А1902</v>
          </cell>
          <cell r="B77" t="str">
            <v>01.01.2019</v>
          </cell>
          <cell r="C77" t="str">
            <v>0700</v>
          </cell>
          <cell r="D77" t="str">
            <v>УФК по Республике Коми</v>
          </cell>
          <cell r="E77" t="str">
            <v>Иные выплаты персоналу государственных (муниципальных) органов, за исключением фонда оплаты труда</v>
          </cell>
          <cell r="F77" t="str">
            <v>001А1902</v>
          </cell>
          <cell r="G77" t="str">
            <v>096</v>
          </cell>
          <cell r="H77" t="str">
            <v>0401</v>
          </cell>
          <cell r="I77" t="str">
            <v>2330193987</v>
          </cell>
          <cell r="J77" t="str">
            <v>122</v>
          </cell>
          <cell r="K77">
            <v>376000</v>
          </cell>
          <cell r="L77">
            <v>0</v>
          </cell>
          <cell r="M77">
            <v>376000</v>
          </cell>
          <cell r="N77">
            <v>320707.64</v>
          </cell>
          <cell r="O77">
            <v>320707.64</v>
          </cell>
          <cell r="P77">
            <v>0</v>
          </cell>
        </row>
        <row r="78">
          <cell r="A78" t="str">
            <v>001А1902</v>
          </cell>
          <cell r="B78" t="str">
            <v>01.01.2019</v>
          </cell>
          <cell r="C78" t="str">
            <v>0700</v>
          </cell>
          <cell r="D78" t="str">
            <v>УФК по Республике Коми</v>
          </cell>
          <cell r="E78" t="str">
            <v>Прочая закупка товаров, работ и услуг</v>
          </cell>
          <cell r="F78" t="str">
            <v>001А1902</v>
          </cell>
          <cell r="G78" t="str">
            <v>096</v>
          </cell>
          <cell r="H78" t="str">
            <v>0705</v>
          </cell>
          <cell r="I78" t="str">
            <v>2330190019</v>
          </cell>
          <cell r="J78" t="str">
            <v>244</v>
          </cell>
          <cell r="K78">
            <v>46400</v>
          </cell>
          <cell r="L78">
            <v>0</v>
          </cell>
          <cell r="M78">
            <v>46400</v>
          </cell>
          <cell r="N78">
            <v>46400</v>
          </cell>
          <cell r="O78">
            <v>46400</v>
          </cell>
          <cell r="P78">
            <v>0</v>
          </cell>
        </row>
        <row r="79">
          <cell r="A79" t="str">
            <v>001А1902</v>
          </cell>
          <cell r="B79" t="str">
            <v>01.01.2019</v>
          </cell>
          <cell r="C79" t="str">
            <v>0700</v>
          </cell>
          <cell r="D79" t="str">
            <v>УФК по Республике Коми</v>
          </cell>
          <cell r="E79" t="str">
            <v>Прочая закупка товаров, работ и услуг</v>
          </cell>
          <cell r="F79" t="str">
            <v>001А1902</v>
          </cell>
          <cell r="G79" t="str">
            <v>096</v>
          </cell>
          <cell r="H79" t="str">
            <v>0705</v>
          </cell>
          <cell r="I79" t="str">
            <v>2330192040</v>
          </cell>
          <cell r="J79" t="str">
            <v>244</v>
          </cell>
          <cell r="K79">
            <v>4838.3999999999996</v>
          </cell>
          <cell r="L79">
            <v>0</v>
          </cell>
          <cell r="M79">
            <v>4838.3999999999996</v>
          </cell>
          <cell r="N79">
            <v>4838.3999999999996</v>
          </cell>
          <cell r="O79">
            <v>4838.3999999999996</v>
          </cell>
          <cell r="P79">
            <v>0</v>
          </cell>
        </row>
        <row r="80">
          <cell r="A80" t="str">
            <v>001А1903</v>
          </cell>
          <cell r="B80" t="str">
            <v>01.01.2019</v>
          </cell>
          <cell r="C80" t="str">
            <v>0800</v>
          </cell>
          <cell r="D80" t="str">
            <v>УФК по Республике Марий Эл</v>
          </cell>
          <cell r="E80" t="str">
            <v>Федеральная служба по надзору в сфере связи, информационных технологий и массовых коммуникаций</v>
          </cell>
          <cell r="F80" t="str">
            <v>001А1903</v>
          </cell>
          <cell r="G80" t="str">
            <v>096</v>
          </cell>
          <cell r="H80" t="str">
            <v/>
          </cell>
          <cell r="I80" t="str">
            <v/>
          </cell>
          <cell r="J80" t="str">
            <v/>
          </cell>
          <cell r="K80">
            <v>12113354</v>
          </cell>
          <cell r="L80">
            <v>0</v>
          </cell>
          <cell r="M80">
            <v>12113354</v>
          </cell>
          <cell r="N80">
            <v>12105328.689999999</v>
          </cell>
          <cell r="O80">
            <v>12105328.689999999</v>
          </cell>
          <cell r="P80">
            <v>0</v>
          </cell>
          <cell r="R80">
            <v>983.25</v>
          </cell>
        </row>
        <row r="81">
          <cell r="A81" t="str">
            <v>001А1903</v>
          </cell>
          <cell r="B81" t="str">
            <v>01.01.2019</v>
          </cell>
          <cell r="C81" t="str">
            <v>0800</v>
          </cell>
          <cell r="D81" t="str">
            <v>УФК по Республике Марий Эл</v>
          </cell>
          <cell r="E81" t="str">
            <v>Фонд оплаты труда государственных (муниципальных) органов</v>
          </cell>
          <cell r="F81" t="str">
            <v>001А1903</v>
          </cell>
          <cell r="G81" t="str">
            <v>096</v>
          </cell>
          <cell r="H81" t="str">
            <v>0401</v>
          </cell>
          <cell r="I81" t="str">
            <v>2330190012</v>
          </cell>
          <cell r="J81" t="str">
            <v>121</v>
          </cell>
          <cell r="K81">
            <v>6804000</v>
          </cell>
          <cell r="L81">
            <v>0</v>
          </cell>
          <cell r="M81">
            <v>6804000</v>
          </cell>
          <cell r="N81">
            <v>6804000</v>
          </cell>
          <cell r="O81">
            <v>6804000</v>
          </cell>
          <cell r="P81">
            <v>0</v>
          </cell>
        </row>
        <row r="82">
          <cell r="A82" t="str">
            <v>001А1903</v>
          </cell>
          <cell r="B82" t="str">
            <v>01.01.2019</v>
          </cell>
          <cell r="C82" t="str">
            <v>0800</v>
          </cell>
          <cell r="D82" t="str">
            <v>УФК по Республике Марий Эл</v>
          </cell>
          <cell r="E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" t="str">
            <v>001А1903</v>
          </cell>
          <cell r="G82" t="str">
            <v>096</v>
          </cell>
          <cell r="H82" t="str">
            <v>0401</v>
          </cell>
          <cell r="I82" t="str">
            <v>2330190012</v>
          </cell>
          <cell r="J82" t="str">
            <v>129</v>
          </cell>
          <cell r="K82">
            <v>2029680</v>
          </cell>
          <cell r="L82">
            <v>0</v>
          </cell>
          <cell r="M82">
            <v>2029680</v>
          </cell>
          <cell r="N82">
            <v>2028696.75</v>
          </cell>
          <cell r="O82">
            <v>2028696.75</v>
          </cell>
          <cell r="P82">
            <v>0</v>
          </cell>
        </row>
        <row r="83">
          <cell r="A83" t="str">
            <v>001А1903</v>
          </cell>
          <cell r="B83" t="str">
            <v>01.01.2019</v>
          </cell>
          <cell r="C83" t="str">
            <v>0800</v>
          </cell>
          <cell r="D83" t="str">
            <v>УФК по Республике Марий Эл</v>
          </cell>
          <cell r="E83" t="str">
            <v>Иные выплаты персоналу государственных (муниципальных) органов, за исключением фонда оплаты труда</v>
          </cell>
          <cell r="F83" t="str">
            <v>001А1903</v>
          </cell>
          <cell r="G83" t="str">
            <v>096</v>
          </cell>
          <cell r="H83" t="str">
            <v>0401</v>
          </cell>
          <cell r="I83" t="str">
            <v>2330190019</v>
          </cell>
          <cell r="J83" t="str">
            <v>122</v>
          </cell>
          <cell r="K83">
            <v>180000</v>
          </cell>
          <cell r="L83">
            <v>0</v>
          </cell>
          <cell r="M83">
            <v>180000</v>
          </cell>
          <cell r="N83">
            <v>179951.5</v>
          </cell>
          <cell r="O83">
            <v>179951.5</v>
          </cell>
          <cell r="P83">
            <v>0</v>
          </cell>
        </row>
        <row r="84">
          <cell r="A84" t="str">
            <v>001А1903</v>
          </cell>
          <cell r="B84" t="str">
            <v>01.01.2019</v>
          </cell>
          <cell r="C84" t="str">
            <v>0800</v>
          </cell>
          <cell r="D84" t="str">
            <v>УФК по Республике Марий Эл</v>
          </cell>
          <cell r="E84" t="str">
            <v>Закупка товаров, работ, услуг в сфере информационно-коммуникационных технологий</v>
          </cell>
          <cell r="F84" t="str">
            <v>001А1903</v>
          </cell>
          <cell r="G84" t="str">
            <v>096</v>
          </cell>
          <cell r="H84" t="str">
            <v>0401</v>
          </cell>
          <cell r="I84" t="str">
            <v>2330190019</v>
          </cell>
          <cell r="J84" t="str">
            <v>242</v>
          </cell>
          <cell r="K84">
            <v>416576</v>
          </cell>
          <cell r="L84">
            <v>0</v>
          </cell>
          <cell r="M84">
            <v>416576</v>
          </cell>
          <cell r="N84">
            <v>410719.18</v>
          </cell>
          <cell r="O84">
            <v>410719.18</v>
          </cell>
          <cell r="P84">
            <v>0</v>
          </cell>
        </row>
        <row r="85">
          <cell r="A85" t="str">
            <v>001А1903</v>
          </cell>
          <cell r="B85" t="str">
            <v>01.01.2019</v>
          </cell>
          <cell r="C85" t="str">
            <v>0800</v>
          </cell>
          <cell r="D85" t="str">
            <v>УФК по Республике Марий Эл</v>
          </cell>
          <cell r="E85" t="str">
            <v>Прочая закупка товаров, работ и услуг</v>
          </cell>
          <cell r="F85" t="str">
            <v>001А1903</v>
          </cell>
          <cell r="G85" t="str">
            <v>096</v>
          </cell>
          <cell r="H85" t="str">
            <v>0401</v>
          </cell>
          <cell r="I85" t="str">
            <v>2330190019</v>
          </cell>
          <cell r="J85" t="str">
            <v>244</v>
          </cell>
          <cell r="K85">
            <v>2612598</v>
          </cell>
          <cell r="L85">
            <v>0</v>
          </cell>
          <cell r="M85">
            <v>2612598</v>
          </cell>
          <cell r="N85">
            <v>2612597.9300000002</v>
          </cell>
          <cell r="O85">
            <v>2612597.9300000002</v>
          </cell>
          <cell r="P85">
            <v>0</v>
          </cell>
        </row>
        <row r="86">
          <cell r="A86" t="str">
            <v>001А1903</v>
          </cell>
          <cell r="B86" t="str">
            <v>01.01.2019</v>
          </cell>
          <cell r="C86" t="str">
            <v>0800</v>
          </cell>
          <cell r="D86" t="str">
            <v>УФК по Республике Марий Эл</v>
          </cell>
          <cell r="E86" t="str">
            <v>Уплата налога на имущество организаций и земельного налога</v>
          </cell>
          <cell r="F86" t="str">
            <v>001А1903</v>
          </cell>
          <cell r="G86" t="str">
            <v>096</v>
          </cell>
          <cell r="H86" t="str">
            <v>0401</v>
          </cell>
          <cell r="I86" t="str">
            <v>2330190019</v>
          </cell>
          <cell r="J86" t="str">
            <v>851</v>
          </cell>
          <cell r="K86">
            <v>8900</v>
          </cell>
          <cell r="L86">
            <v>0</v>
          </cell>
          <cell r="M86">
            <v>8900</v>
          </cell>
          <cell r="N86">
            <v>8050</v>
          </cell>
          <cell r="O86">
            <v>8050</v>
          </cell>
          <cell r="P86">
            <v>0</v>
          </cell>
        </row>
        <row r="87">
          <cell r="A87" t="str">
            <v>001А1903</v>
          </cell>
          <cell r="B87" t="str">
            <v>01.01.2019</v>
          </cell>
          <cell r="C87" t="str">
            <v>0800</v>
          </cell>
          <cell r="D87" t="str">
            <v>УФК по Республике Марий Эл</v>
          </cell>
          <cell r="E87" t="str">
            <v>Уплата прочих налогов, сборов</v>
          </cell>
          <cell r="F87" t="str">
            <v>001А1903</v>
          </cell>
          <cell r="G87" t="str">
            <v>096</v>
          </cell>
          <cell r="H87" t="str">
            <v>0401</v>
          </cell>
          <cell r="I87" t="str">
            <v>2330190019</v>
          </cell>
          <cell r="J87" t="str">
            <v>852</v>
          </cell>
          <cell r="K87">
            <v>15000</v>
          </cell>
          <cell r="L87">
            <v>0</v>
          </cell>
          <cell r="M87">
            <v>15000</v>
          </cell>
          <cell r="N87">
            <v>14905</v>
          </cell>
          <cell r="O87">
            <v>14905</v>
          </cell>
          <cell r="P87">
            <v>0</v>
          </cell>
        </row>
        <row r="88">
          <cell r="A88" t="str">
            <v>001А1903</v>
          </cell>
          <cell r="B88" t="str">
            <v>01.01.2019</v>
          </cell>
          <cell r="C88" t="str">
            <v>0800</v>
          </cell>
          <cell r="D88" t="str">
            <v>УФК по Республике Марий Эл</v>
          </cell>
          <cell r="E88" t="str">
            <v>Иные выплаты персоналу государственных (муниципальных) органов, за исключением фонда оплаты труда</v>
          </cell>
          <cell r="F88" t="str">
            <v>001А1903</v>
          </cell>
          <cell r="G88" t="str">
            <v>096</v>
          </cell>
          <cell r="H88" t="str">
            <v>0401</v>
          </cell>
          <cell r="I88" t="str">
            <v>2330193969</v>
          </cell>
          <cell r="J88" t="str">
            <v>122</v>
          </cell>
          <cell r="K88">
            <v>500</v>
          </cell>
          <cell r="L88">
            <v>0</v>
          </cell>
          <cell r="M88">
            <v>500</v>
          </cell>
          <cell r="N88">
            <v>308.33</v>
          </cell>
          <cell r="O88">
            <v>308.33</v>
          </cell>
          <cell r="P88">
            <v>0</v>
          </cell>
        </row>
        <row r="89">
          <cell r="A89" t="str">
            <v>001А1903</v>
          </cell>
          <cell r="B89" t="str">
            <v>01.01.2019</v>
          </cell>
          <cell r="C89" t="str">
            <v>0800</v>
          </cell>
          <cell r="D89" t="str">
            <v>УФК по Республике Марий Эл</v>
          </cell>
          <cell r="E89" t="str">
            <v>Прочая закупка товаров, работ и услуг</v>
          </cell>
          <cell r="F89" t="str">
            <v>001А1903</v>
          </cell>
          <cell r="G89" t="str">
            <v>096</v>
          </cell>
          <cell r="H89" t="str">
            <v>0705</v>
          </cell>
          <cell r="I89" t="str">
            <v>2330190019</v>
          </cell>
          <cell r="J89" t="str">
            <v>244</v>
          </cell>
          <cell r="K89">
            <v>46100</v>
          </cell>
          <cell r="L89">
            <v>0</v>
          </cell>
          <cell r="M89">
            <v>46100</v>
          </cell>
          <cell r="N89">
            <v>46100</v>
          </cell>
          <cell r="O89">
            <v>46100</v>
          </cell>
          <cell r="P89">
            <v>0</v>
          </cell>
        </row>
        <row r="90">
          <cell r="A90" t="str">
            <v>001А1904</v>
          </cell>
          <cell r="B90" t="str">
            <v>01.01.2019</v>
          </cell>
          <cell r="C90" t="str">
            <v>0900</v>
          </cell>
          <cell r="D90" t="str">
            <v>УФК по Республике Мордовия</v>
          </cell>
          <cell r="E90" t="str">
            <v>Федеральная служба по надзору в сфере связи, информационных технологий и массовых коммуникаций</v>
          </cell>
          <cell r="F90" t="str">
            <v>001А1904</v>
          </cell>
          <cell r="G90" t="str">
            <v>096</v>
          </cell>
          <cell r="H90" t="str">
            <v/>
          </cell>
          <cell r="I90" t="str">
            <v/>
          </cell>
          <cell r="J90" t="str">
            <v/>
          </cell>
          <cell r="K90">
            <v>12552978</v>
          </cell>
          <cell r="L90">
            <v>0</v>
          </cell>
          <cell r="M90">
            <v>12552978</v>
          </cell>
          <cell r="N90">
            <v>12547064</v>
          </cell>
          <cell r="O90">
            <v>12547064</v>
          </cell>
          <cell r="P90">
            <v>0</v>
          </cell>
          <cell r="R90">
            <v>319.20999999996275</v>
          </cell>
        </row>
        <row r="91">
          <cell r="A91" t="str">
            <v>001А1904</v>
          </cell>
          <cell r="B91" t="str">
            <v>01.01.2019</v>
          </cell>
          <cell r="C91" t="str">
            <v>0900</v>
          </cell>
          <cell r="D91" t="str">
            <v>УФК по Республике Мордовия</v>
          </cell>
          <cell r="E91" t="str">
            <v>Фонд оплаты труда государственных (муниципальных) органов</v>
          </cell>
          <cell r="F91" t="str">
            <v>001А1904</v>
          </cell>
          <cell r="G91" t="str">
            <v>096</v>
          </cell>
          <cell r="H91" t="str">
            <v>0401</v>
          </cell>
          <cell r="I91" t="str">
            <v>2330190012</v>
          </cell>
          <cell r="J91" t="str">
            <v>121</v>
          </cell>
          <cell r="K91">
            <v>6653200</v>
          </cell>
          <cell r="L91">
            <v>0</v>
          </cell>
          <cell r="M91">
            <v>6653200</v>
          </cell>
          <cell r="N91">
            <v>6653200</v>
          </cell>
          <cell r="O91">
            <v>6653200</v>
          </cell>
          <cell r="P91">
            <v>0</v>
          </cell>
        </row>
        <row r="92">
          <cell r="A92" t="str">
            <v>001А1904</v>
          </cell>
          <cell r="B92" t="str">
            <v>01.01.2019</v>
          </cell>
          <cell r="C92" t="str">
            <v>0900</v>
          </cell>
          <cell r="D92" t="str">
            <v>УФК по Республике Мордовия</v>
          </cell>
          <cell r="E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92" t="str">
            <v>001А1904</v>
          </cell>
          <cell r="G92" t="str">
            <v>096</v>
          </cell>
          <cell r="H92" t="str">
            <v>0401</v>
          </cell>
          <cell r="I92" t="str">
            <v>2330190012</v>
          </cell>
          <cell r="J92" t="str">
            <v>129</v>
          </cell>
          <cell r="K92">
            <v>1982180</v>
          </cell>
          <cell r="L92">
            <v>0</v>
          </cell>
          <cell r="M92">
            <v>1982180</v>
          </cell>
          <cell r="N92">
            <v>1981860.79</v>
          </cell>
          <cell r="O92">
            <v>1981860.79</v>
          </cell>
          <cell r="P92">
            <v>0</v>
          </cell>
        </row>
        <row r="93">
          <cell r="A93" t="str">
            <v>001А1904</v>
          </cell>
          <cell r="B93" t="str">
            <v>01.01.2019</v>
          </cell>
          <cell r="C93" t="str">
            <v>0900</v>
          </cell>
          <cell r="D93" t="str">
            <v>УФК по Республике Мордовия</v>
          </cell>
          <cell r="E93" t="str">
            <v>Иные выплаты персоналу государственных (муниципальных) органов, за исключением фонда оплаты труда</v>
          </cell>
          <cell r="F93" t="str">
            <v>001А1904</v>
          </cell>
          <cell r="G93" t="str">
            <v>096</v>
          </cell>
          <cell r="H93" t="str">
            <v>0401</v>
          </cell>
          <cell r="I93" t="str">
            <v>2330190019</v>
          </cell>
          <cell r="J93" t="str">
            <v>122</v>
          </cell>
          <cell r="K93">
            <v>156850</v>
          </cell>
          <cell r="L93">
            <v>0</v>
          </cell>
          <cell r="M93">
            <v>156850</v>
          </cell>
          <cell r="N93">
            <v>156351.79999999999</v>
          </cell>
          <cell r="O93">
            <v>156351.79999999999</v>
          </cell>
          <cell r="P93">
            <v>0</v>
          </cell>
        </row>
        <row r="94">
          <cell r="A94" t="str">
            <v>001А1904</v>
          </cell>
          <cell r="B94" t="str">
            <v>01.01.2019</v>
          </cell>
          <cell r="C94" t="str">
            <v>0900</v>
          </cell>
          <cell r="D94" t="str">
            <v>УФК по Республике Мордовия</v>
          </cell>
          <cell r="E94" t="str">
            <v>Закупка товаров, работ, услуг в сфере информационно-коммуникационных технологий</v>
          </cell>
          <cell r="F94" t="str">
            <v>001А1904</v>
          </cell>
          <cell r="G94" t="str">
            <v>096</v>
          </cell>
          <cell r="H94" t="str">
            <v>0401</v>
          </cell>
          <cell r="I94" t="str">
            <v>2330190019</v>
          </cell>
          <cell r="J94" t="str">
            <v>242</v>
          </cell>
          <cell r="K94">
            <v>363700</v>
          </cell>
          <cell r="L94">
            <v>0</v>
          </cell>
          <cell r="M94">
            <v>363700</v>
          </cell>
          <cell r="N94">
            <v>359144.41</v>
          </cell>
          <cell r="O94">
            <v>359144.41</v>
          </cell>
          <cell r="P94">
            <v>0</v>
          </cell>
        </row>
        <row r="95">
          <cell r="A95" t="str">
            <v>001А1904</v>
          </cell>
          <cell r="B95" t="str">
            <v>01.01.2019</v>
          </cell>
          <cell r="C95" t="str">
            <v>0900</v>
          </cell>
          <cell r="D95" t="str">
            <v>УФК по Республике Мордовия</v>
          </cell>
          <cell r="E95" t="str">
            <v>Прочая закупка товаров, работ и услуг</v>
          </cell>
          <cell r="F95" t="str">
            <v>001А1904</v>
          </cell>
          <cell r="G95" t="str">
            <v>096</v>
          </cell>
          <cell r="H95" t="str">
            <v>0401</v>
          </cell>
          <cell r="I95" t="str">
            <v>2330190019</v>
          </cell>
          <cell r="J95" t="str">
            <v>244</v>
          </cell>
          <cell r="K95">
            <v>3325248</v>
          </cell>
          <cell r="L95">
            <v>0</v>
          </cell>
          <cell r="M95">
            <v>3325248</v>
          </cell>
          <cell r="N95">
            <v>3325248</v>
          </cell>
          <cell r="O95">
            <v>3325248</v>
          </cell>
          <cell r="P95">
            <v>0</v>
          </cell>
        </row>
        <row r="96">
          <cell r="A96" t="str">
            <v>001А1904</v>
          </cell>
          <cell r="B96" t="str">
            <v>01.01.2019</v>
          </cell>
          <cell r="C96" t="str">
            <v>0900</v>
          </cell>
          <cell r="D96" t="str">
            <v>УФК по Республике Мордовия</v>
          </cell>
          <cell r="E96" t="str">
            <v>Уплата налога на имущество организаций и земельного налога</v>
          </cell>
          <cell r="F96" t="str">
            <v>001А1904</v>
          </cell>
          <cell r="G96" t="str">
            <v>096</v>
          </cell>
          <cell r="H96" t="str">
            <v>0401</v>
          </cell>
          <cell r="I96" t="str">
            <v>2330190019</v>
          </cell>
          <cell r="J96" t="str">
            <v>851</v>
          </cell>
          <cell r="K96">
            <v>300</v>
          </cell>
          <cell r="L96">
            <v>0</v>
          </cell>
          <cell r="M96">
            <v>300</v>
          </cell>
          <cell r="N96">
            <v>0</v>
          </cell>
          <cell r="O96">
            <v>0</v>
          </cell>
          <cell r="P96">
            <v>0</v>
          </cell>
        </row>
        <row r="97">
          <cell r="A97" t="str">
            <v>001А1904</v>
          </cell>
          <cell r="B97" t="str">
            <v>01.01.2019</v>
          </cell>
          <cell r="C97" t="str">
            <v>0900</v>
          </cell>
          <cell r="D97" t="str">
            <v>УФК по Республике Мордовия</v>
          </cell>
          <cell r="E97" t="str">
            <v>Уплата прочих налогов, сборов</v>
          </cell>
          <cell r="F97" t="str">
            <v>001А1904</v>
          </cell>
          <cell r="G97" t="str">
            <v>096</v>
          </cell>
          <cell r="H97" t="str">
            <v>0401</v>
          </cell>
          <cell r="I97" t="str">
            <v>2330190019</v>
          </cell>
          <cell r="J97" t="str">
            <v>852</v>
          </cell>
          <cell r="K97">
            <v>10200</v>
          </cell>
          <cell r="L97">
            <v>0</v>
          </cell>
          <cell r="M97">
            <v>10200</v>
          </cell>
          <cell r="N97">
            <v>10059</v>
          </cell>
          <cell r="O97">
            <v>10059</v>
          </cell>
          <cell r="P97">
            <v>0</v>
          </cell>
        </row>
        <row r="98">
          <cell r="A98" t="str">
            <v>001А1904</v>
          </cell>
          <cell r="B98" t="str">
            <v>01.01.2019</v>
          </cell>
          <cell r="C98" t="str">
            <v>0900</v>
          </cell>
          <cell r="D98" t="str">
            <v>УФК по Республике Мордовия</v>
          </cell>
          <cell r="E98" t="str">
            <v>Уплата иных платежей</v>
          </cell>
          <cell r="F98" t="str">
            <v>001А1904</v>
          </cell>
          <cell r="G98" t="str">
            <v>096</v>
          </cell>
          <cell r="H98" t="str">
            <v>0401</v>
          </cell>
          <cell r="I98" t="str">
            <v>2330190019</v>
          </cell>
          <cell r="J98" t="str">
            <v>853</v>
          </cell>
          <cell r="K98">
            <v>100</v>
          </cell>
          <cell r="L98">
            <v>0</v>
          </cell>
          <cell r="M98">
            <v>100</v>
          </cell>
          <cell r="N98">
            <v>0</v>
          </cell>
          <cell r="O98">
            <v>0</v>
          </cell>
          <cell r="P98">
            <v>0</v>
          </cell>
        </row>
        <row r="99">
          <cell r="A99" t="str">
            <v>001А1904</v>
          </cell>
          <cell r="B99" t="str">
            <v>01.01.2019</v>
          </cell>
          <cell r="C99" t="str">
            <v>0900</v>
          </cell>
          <cell r="D99" t="str">
            <v>УФК по Республике Мордовия</v>
          </cell>
          <cell r="E99" t="str">
            <v>Прочая закупка товаров, работ и услуг</v>
          </cell>
          <cell r="F99" t="str">
            <v>001А1904</v>
          </cell>
          <cell r="G99" t="str">
            <v>096</v>
          </cell>
          <cell r="H99" t="str">
            <v>0705</v>
          </cell>
          <cell r="I99" t="str">
            <v>2330190019</v>
          </cell>
          <cell r="J99" t="str">
            <v>244</v>
          </cell>
          <cell r="K99">
            <v>61200</v>
          </cell>
          <cell r="L99">
            <v>0</v>
          </cell>
          <cell r="M99">
            <v>61200</v>
          </cell>
          <cell r="N99">
            <v>61200</v>
          </cell>
          <cell r="O99">
            <v>61200</v>
          </cell>
          <cell r="P99">
            <v>0</v>
          </cell>
        </row>
        <row r="100">
          <cell r="A100" t="str">
            <v>001А1905</v>
          </cell>
          <cell r="B100" t="str">
            <v>01.01.2019</v>
          </cell>
          <cell r="C100" t="str">
            <v>1000</v>
          </cell>
          <cell r="D100" t="str">
            <v>УФК по Республике Северная Осетия - Алания</v>
          </cell>
          <cell r="E100" t="str">
            <v>Федеральная служба по надзору в сфере связи, информационных технологий и массовых коммуникаций</v>
          </cell>
          <cell r="F100" t="str">
            <v>001А1905</v>
          </cell>
          <cell r="G100" t="str">
            <v>096</v>
          </cell>
          <cell r="H100" t="str">
            <v/>
          </cell>
          <cell r="I100" t="str">
            <v/>
          </cell>
          <cell r="J100" t="str">
            <v/>
          </cell>
          <cell r="K100">
            <v>10942153</v>
          </cell>
          <cell r="L100">
            <v>0</v>
          </cell>
          <cell r="M100">
            <v>10942153</v>
          </cell>
          <cell r="N100">
            <v>10941390.57</v>
          </cell>
          <cell r="O100">
            <v>10941390.57</v>
          </cell>
          <cell r="P100">
            <v>0</v>
          </cell>
          <cell r="R100">
            <v>223.92999999993481</v>
          </cell>
        </row>
        <row r="101">
          <cell r="A101" t="str">
            <v>001А1905</v>
          </cell>
          <cell r="B101" t="str">
            <v>01.01.2019</v>
          </cell>
          <cell r="C101" t="str">
            <v>1000</v>
          </cell>
          <cell r="D101" t="str">
            <v>УФК по Республике Северная Осетия - Алания</v>
          </cell>
          <cell r="E101" t="str">
            <v>Фонд оплаты труда государственных (муниципальных) органов</v>
          </cell>
          <cell r="F101" t="str">
            <v>001А1905</v>
          </cell>
          <cell r="G101" t="str">
            <v>096</v>
          </cell>
          <cell r="H101" t="str">
            <v>0401</v>
          </cell>
          <cell r="I101" t="str">
            <v>2330190012</v>
          </cell>
          <cell r="J101" t="str">
            <v>121</v>
          </cell>
          <cell r="K101">
            <v>5810600</v>
          </cell>
          <cell r="L101">
            <v>0</v>
          </cell>
          <cell r="M101">
            <v>5810600</v>
          </cell>
          <cell r="N101">
            <v>5810600</v>
          </cell>
          <cell r="O101">
            <v>5810600</v>
          </cell>
          <cell r="P101">
            <v>0</v>
          </cell>
        </row>
        <row r="102">
          <cell r="A102" t="str">
            <v>001А1905</v>
          </cell>
          <cell r="B102" t="str">
            <v>01.01.2019</v>
          </cell>
          <cell r="C102" t="str">
            <v>1000</v>
          </cell>
          <cell r="D102" t="str">
            <v>УФК по Республике Северная Осетия - Алания</v>
          </cell>
          <cell r="E10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02" t="str">
            <v>001А1905</v>
          </cell>
          <cell r="G102" t="str">
            <v>096</v>
          </cell>
          <cell r="H102" t="str">
            <v>0401</v>
          </cell>
          <cell r="I102" t="str">
            <v>2330190012</v>
          </cell>
          <cell r="J102" t="str">
            <v>129</v>
          </cell>
          <cell r="K102">
            <v>1722960</v>
          </cell>
          <cell r="L102">
            <v>0</v>
          </cell>
          <cell r="M102">
            <v>1722960</v>
          </cell>
          <cell r="N102">
            <v>1722736.07</v>
          </cell>
          <cell r="O102">
            <v>1722736.07</v>
          </cell>
          <cell r="P102">
            <v>0</v>
          </cell>
        </row>
        <row r="103">
          <cell r="A103" t="str">
            <v>001А1905</v>
          </cell>
          <cell r="B103" t="str">
            <v>01.01.2019</v>
          </cell>
          <cell r="C103" t="str">
            <v>1000</v>
          </cell>
          <cell r="D103" t="str">
            <v>УФК по Республике Северная Осетия - Алания</v>
          </cell>
          <cell r="E103" t="str">
            <v>Иные выплаты персоналу государственных (муниципальных) органов, за исключением фонда оплаты труда</v>
          </cell>
          <cell r="F103" t="str">
            <v>001А1905</v>
          </cell>
          <cell r="G103" t="str">
            <v>096</v>
          </cell>
          <cell r="H103" t="str">
            <v>0401</v>
          </cell>
          <cell r="I103" t="str">
            <v>2330190019</v>
          </cell>
          <cell r="J103" t="str">
            <v>122</v>
          </cell>
          <cell r="K103">
            <v>235000</v>
          </cell>
          <cell r="L103">
            <v>0</v>
          </cell>
          <cell r="M103">
            <v>235000</v>
          </cell>
          <cell r="N103">
            <v>235000</v>
          </cell>
          <cell r="O103">
            <v>235000</v>
          </cell>
          <cell r="P103">
            <v>0</v>
          </cell>
        </row>
        <row r="104">
          <cell r="A104" t="str">
            <v>001А1905</v>
          </cell>
          <cell r="B104" t="str">
            <v>01.01.2019</v>
          </cell>
          <cell r="C104" t="str">
            <v>1000</v>
          </cell>
          <cell r="D104" t="str">
            <v>УФК по Республике Северная Осетия - Алания</v>
          </cell>
          <cell r="E104" t="str">
            <v>Закупка товаров, работ, услуг в сфере информационно-коммуникационных технологий</v>
          </cell>
          <cell r="F104" t="str">
            <v>001А1905</v>
          </cell>
          <cell r="G104" t="str">
            <v>096</v>
          </cell>
          <cell r="H104" t="str">
            <v>0401</v>
          </cell>
          <cell r="I104" t="str">
            <v>2330190019</v>
          </cell>
          <cell r="J104" t="str">
            <v>242</v>
          </cell>
          <cell r="K104">
            <v>576500</v>
          </cell>
          <cell r="L104">
            <v>0</v>
          </cell>
          <cell r="M104">
            <v>576500</v>
          </cell>
          <cell r="N104">
            <v>576500</v>
          </cell>
          <cell r="O104">
            <v>576500</v>
          </cell>
          <cell r="P104">
            <v>0</v>
          </cell>
        </row>
        <row r="105">
          <cell r="A105" t="str">
            <v>001А1905</v>
          </cell>
          <cell r="B105" t="str">
            <v>01.01.2019</v>
          </cell>
          <cell r="C105" t="str">
            <v>1000</v>
          </cell>
          <cell r="D105" t="str">
            <v>УФК по Республике Северная Осетия - Алания</v>
          </cell>
          <cell r="E105" t="str">
            <v>Прочая закупка товаров, работ и услуг</v>
          </cell>
          <cell r="F105" t="str">
            <v>001А1905</v>
          </cell>
          <cell r="G105" t="str">
            <v>096</v>
          </cell>
          <cell r="H105" t="str">
            <v>0401</v>
          </cell>
          <cell r="I105" t="str">
            <v>2330190019</v>
          </cell>
          <cell r="J105" t="str">
            <v>244</v>
          </cell>
          <cell r="K105">
            <v>2539448</v>
          </cell>
          <cell r="L105">
            <v>0</v>
          </cell>
          <cell r="M105">
            <v>2539448</v>
          </cell>
          <cell r="N105">
            <v>2539448</v>
          </cell>
          <cell r="O105">
            <v>2539448</v>
          </cell>
          <cell r="P105">
            <v>0</v>
          </cell>
        </row>
        <row r="106">
          <cell r="A106" t="str">
            <v>001А1905</v>
          </cell>
          <cell r="B106" t="str">
            <v>01.01.2019</v>
          </cell>
          <cell r="C106" t="str">
            <v>1000</v>
          </cell>
          <cell r="D106" t="str">
            <v>УФК по Республике Северная Осетия - Алания</v>
          </cell>
          <cell r="E106" t="str">
            <v>Уплата налога на имущество организаций и земельного налога</v>
          </cell>
          <cell r="F106" t="str">
            <v>001А1905</v>
          </cell>
          <cell r="G106" t="str">
            <v>096</v>
          </cell>
          <cell r="H106" t="str">
            <v>0401</v>
          </cell>
          <cell r="I106" t="str">
            <v>2330190019</v>
          </cell>
          <cell r="J106" t="str">
            <v>851</v>
          </cell>
          <cell r="K106">
            <v>1000</v>
          </cell>
          <cell r="L106">
            <v>0</v>
          </cell>
          <cell r="M106">
            <v>1000</v>
          </cell>
          <cell r="N106">
            <v>1000</v>
          </cell>
          <cell r="O106">
            <v>1000</v>
          </cell>
          <cell r="P106">
            <v>0</v>
          </cell>
        </row>
        <row r="107">
          <cell r="A107" t="str">
            <v>001А1905</v>
          </cell>
          <cell r="B107" t="str">
            <v>01.01.2019</v>
          </cell>
          <cell r="C107" t="str">
            <v>1000</v>
          </cell>
          <cell r="D107" t="str">
            <v>УФК по Республике Северная Осетия - Алания</v>
          </cell>
          <cell r="E107" t="str">
            <v>Уплата прочих налогов, сборов</v>
          </cell>
          <cell r="F107" t="str">
            <v>001А1905</v>
          </cell>
          <cell r="G107" t="str">
            <v>096</v>
          </cell>
          <cell r="H107" t="str">
            <v>0401</v>
          </cell>
          <cell r="I107" t="str">
            <v>2330190019</v>
          </cell>
          <cell r="J107" t="str">
            <v>852</v>
          </cell>
          <cell r="K107">
            <v>5000</v>
          </cell>
          <cell r="L107">
            <v>0</v>
          </cell>
          <cell r="M107">
            <v>5000</v>
          </cell>
          <cell r="N107">
            <v>5000</v>
          </cell>
          <cell r="O107">
            <v>5000</v>
          </cell>
          <cell r="P107">
            <v>0</v>
          </cell>
        </row>
        <row r="108">
          <cell r="A108" t="str">
            <v>001А1905</v>
          </cell>
          <cell r="B108" t="str">
            <v>01.01.2019</v>
          </cell>
          <cell r="C108" t="str">
            <v>1000</v>
          </cell>
          <cell r="D108" t="str">
            <v>УФК по Республике Северная Осетия - Алания</v>
          </cell>
          <cell r="E108" t="str">
            <v>Уплата иных платежей</v>
          </cell>
          <cell r="F108" t="str">
            <v>001А1905</v>
          </cell>
          <cell r="G108" t="str">
            <v>096</v>
          </cell>
          <cell r="H108" t="str">
            <v>0401</v>
          </cell>
          <cell r="I108" t="str">
            <v>2330190019</v>
          </cell>
          <cell r="J108" t="str">
            <v>853</v>
          </cell>
          <cell r="K108">
            <v>4000</v>
          </cell>
          <cell r="L108">
            <v>0</v>
          </cell>
          <cell r="M108">
            <v>4000</v>
          </cell>
          <cell r="N108">
            <v>3705.75</v>
          </cell>
          <cell r="O108">
            <v>3705.75</v>
          </cell>
          <cell r="P108">
            <v>0</v>
          </cell>
        </row>
        <row r="109">
          <cell r="A109" t="str">
            <v>001А1905</v>
          </cell>
          <cell r="B109" t="str">
            <v>01.01.2019</v>
          </cell>
          <cell r="C109" t="str">
            <v>1000</v>
          </cell>
          <cell r="D109" t="str">
            <v>УФК по Республике Северная Осетия - Алания</v>
          </cell>
          <cell r="E109" t="str">
            <v>Иные выплаты персоналу государственных (муниципальных) органов, за исключением фонда оплаты труда</v>
          </cell>
          <cell r="F109" t="str">
            <v>001А1905</v>
          </cell>
          <cell r="G109" t="str">
            <v>096</v>
          </cell>
          <cell r="H109" t="str">
            <v>0401</v>
          </cell>
          <cell r="I109" t="str">
            <v>2330193969</v>
          </cell>
          <cell r="J109" t="str">
            <v>122</v>
          </cell>
          <cell r="K109">
            <v>1200</v>
          </cell>
          <cell r="L109">
            <v>0</v>
          </cell>
          <cell r="M109">
            <v>1200</v>
          </cell>
          <cell r="N109">
            <v>955.75</v>
          </cell>
          <cell r="O109">
            <v>955.75</v>
          </cell>
          <cell r="P109">
            <v>0</v>
          </cell>
        </row>
        <row r="110">
          <cell r="A110" t="str">
            <v>001А1905</v>
          </cell>
          <cell r="B110" t="str">
            <v>01.01.2019</v>
          </cell>
          <cell r="C110" t="str">
            <v>1000</v>
          </cell>
          <cell r="D110" t="str">
            <v>УФК по Республике Северная Осетия - Алания</v>
          </cell>
          <cell r="E110" t="str">
            <v>Прочая закупка товаров, работ и услуг</v>
          </cell>
          <cell r="F110" t="str">
            <v>001А1905</v>
          </cell>
          <cell r="G110" t="str">
            <v>096</v>
          </cell>
          <cell r="H110" t="str">
            <v>0705</v>
          </cell>
          <cell r="I110" t="str">
            <v>2330190019</v>
          </cell>
          <cell r="J110" t="str">
            <v>244</v>
          </cell>
          <cell r="K110">
            <v>46445</v>
          </cell>
          <cell r="L110">
            <v>0</v>
          </cell>
          <cell r="M110">
            <v>46445</v>
          </cell>
          <cell r="N110">
            <v>46445</v>
          </cell>
          <cell r="O110">
            <v>46445</v>
          </cell>
          <cell r="P110">
            <v>0</v>
          </cell>
        </row>
        <row r="111">
          <cell r="A111" t="str">
            <v>001А1906</v>
          </cell>
          <cell r="B111" t="str">
            <v>01.01.2019</v>
          </cell>
          <cell r="C111" t="str">
            <v>1100</v>
          </cell>
          <cell r="D111" t="str">
            <v>УФК по Республике Татарстан</v>
          </cell>
          <cell r="E111" t="str">
            <v>Федеральная служба по надзору в сфере связи, информационных технологий и массовых коммуникаций</v>
          </cell>
          <cell r="F111" t="str">
            <v>001А1906</v>
          </cell>
          <cell r="G111" t="str">
            <v>096</v>
          </cell>
          <cell r="H111" t="str">
            <v/>
          </cell>
          <cell r="I111" t="str">
            <v/>
          </cell>
          <cell r="J111" t="str">
            <v/>
          </cell>
          <cell r="K111">
            <v>40015407.399999999</v>
          </cell>
          <cell r="L111">
            <v>0</v>
          </cell>
          <cell r="M111">
            <v>40015407.399999999</v>
          </cell>
          <cell r="N111">
            <v>39876609.649999999</v>
          </cell>
          <cell r="O111">
            <v>39876609.649999999</v>
          </cell>
          <cell r="P111">
            <v>0</v>
          </cell>
          <cell r="R111">
            <v>31804.019999999553</v>
          </cell>
        </row>
        <row r="112">
          <cell r="A112" t="str">
            <v>001А1906</v>
          </cell>
          <cell r="B112" t="str">
            <v>01.01.2019</v>
          </cell>
          <cell r="C112" t="str">
            <v>1100</v>
          </cell>
          <cell r="D112" t="str">
            <v>УФК по Республике Татарстан</v>
          </cell>
          <cell r="E112" t="str">
            <v>Фонд оплаты труда государственных (муниципальных) органов</v>
          </cell>
          <cell r="F112" t="str">
            <v>001А1906</v>
          </cell>
          <cell r="G112" t="str">
            <v>096</v>
          </cell>
          <cell r="H112" t="str">
            <v>0401</v>
          </cell>
          <cell r="I112" t="str">
            <v>2330190012</v>
          </cell>
          <cell r="J112" t="str">
            <v>121</v>
          </cell>
          <cell r="K112">
            <v>22826000</v>
          </cell>
          <cell r="L112">
            <v>0</v>
          </cell>
          <cell r="M112">
            <v>22826000</v>
          </cell>
          <cell r="N112">
            <v>22826000</v>
          </cell>
          <cell r="O112">
            <v>22826000</v>
          </cell>
          <cell r="P112">
            <v>0</v>
          </cell>
        </row>
        <row r="113">
          <cell r="A113" t="str">
            <v>001А1906</v>
          </cell>
          <cell r="B113" t="str">
            <v>01.01.2019</v>
          </cell>
          <cell r="C113" t="str">
            <v>1100</v>
          </cell>
          <cell r="D113" t="str">
            <v>УФК по Республике Татарстан</v>
          </cell>
          <cell r="E11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13" t="str">
            <v>001А1906</v>
          </cell>
          <cell r="G113" t="str">
            <v>096</v>
          </cell>
          <cell r="H113" t="str">
            <v>0401</v>
          </cell>
          <cell r="I113" t="str">
            <v>2330190012</v>
          </cell>
          <cell r="J113" t="str">
            <v>129</v>
          </cell>
          <cell r="K113">
            <v>6809690</v>
          </cell>
          <cell r="L113">
            <v>0</v>
          </cell>
          <cell r="M113">
            <v>6809690</v>
          </cell>
          <cell r="N113">
            <v>6777885.9800000004</v>
          </cell>
          <cell r="O113">
            <v>6777885.9800000004</v>
          </cell>
          <cell r="P113">
            <v>0</v>
          </cell>
        </row>
        <row r="114">
          <cell r="A114" t="str">
            <v>001А1906</v>
          </cell>
          <cell r="B114" t="str">
            <v>01.01.2019</v>
          </cell>
          <cell r="C114" t="str">
            <v>1100</v>
          </cell>
          <cell r="D114" t="str">
            <v>УФК по Республике Татарстан</v>
          </cell>
          <cell r="E114" t="str">
            <v>Иные выплаты персоналу государственных (муниципальных) органов, за исключением фонда оплаты труда</v>
          </cell>
          <cell r="F114" t="str">
            <v>001А1906</v>
          </cell>
          <cell r="G114" t="str">
            <v>096</v>
          </cell>
          <cell r="H114" t="str">
            <v>0401</v>
          </cell>
          <cell r="I114" t="str">
            <v>2330190019</v>
          </cell>
          <cell r="J114" t="str">
            <v>122</v>
          </cell>
          <cell r="K114">
            <v>294700</v>
          </cell>
          <cell r="L114">
            <v>0</v>
          </cell>
          <cell r="M114">
            <v>294700</v>
          </cell>
          <cell r="N114">
            <v>294700</v>
          </cell>
          <cell r="O114">
            <v>294700</v>
          </cell>
          <cell r="P114">
            <v>0</v>
          </cell>
        </row>
        <row r="115">
          <cell r="A115" t="str">
            <v>001А1906</v>
          </cell>
          <cell r="B115" t="str">
            <v>01.01.2019</v>
          </cell>
          <cell r="C115" t="str">
            <v>1100</v>
          </cell>
          <cell r="D115" t="str">
            <v>УФК по Республике Татарстан</v>
          </cell>
          <cell r="E115" t="str">
            <v>Закупка товаров, работ, услуг в сфере информационно-коммуникационных технологий</v>
          </cell>
          <cell r="F115" t="str">
            <v>001А1906</v>
          </cell>
          <cell r="G115" t="str">
            <v>096</v>
          </cell>
          <cell r="H115" t="str">
            <v>0401</v>
          </cell>
          <cell r="I115" t="str">
            <v>2330190019</v>
          </cell>
          <cell r="J115" t="str">
            <v>242</v>
          </cell>
          <cell r="K115">
            <v>1342900</v>
          </cell>
          <cell r="L115">
            <v>0</v>
          </cell>
          <cell r="M115">
            <v>1342900</v>
          </cell>
          <cell r="N115">
            <v>1342896.5</v>
          </cell>
          <cell r="O115">
            <v>1342896.5</v>
          </cell>
          <cell r="P115">
            <v>0</v>
          </cell>
        </row>
        <row r="116">
          <cell r="A116" t="str">
            <v>001А1906</v>
          </cell>
          <cell r="B116" t="str">
            <v>01.01.2019</v>
          </cell>
          <cell r="C116" t="str">
            <v>1100</v>
          </cell>
          <cell r="D116" t="str">
            <v>УФК по Республике Татарстан</v>
          </cell>
          <cell r="E116" t="str">
            <v>Прочая закупка товаров, работ и услуг</v>
          </cell>
          <cell r="F116" t="str">
            <v>001А1906</v>
          </cell>
          <cell r="G116" t="str">
            <v>096</v>
          </cell>
          <cell r="H116" t="str">
            <v>0401</v>
          </cell>
          <cell r="I116" t="str">
            <v>2330190019</v>
          </cell>
          <cell r="J116" t="str">
            <v>244</v>
          </cell>
          <cell r="K116">
            <v>8097408</v>
          </cell>
          <cell r="L116">
            <v>0</v>
          </cell>
          <cell r="M116">
            <v>8097408</v>
          </cell>
          <cell r="N116">
            <v>7990899.4299999997</v>
          </cell>
          <cell r="O116">
            <v>7990899.4299999997</v>
          </cell>
          <cell r="P116">
            <v>0</v>
          </cell>
        </row>
        <row r="117">
          <cell r="A117" t="str">
            <v>001А1906</v>
          </cell>
          <cell r="B117" t="str">
            <v>01.01.2019</v>
          </cell>
          <cell r="C117" t="str">
            <v>1100</v>
          </cell>
          <cell r="D117" t="str">
            <v>УФК по Республике Татарстан</v>
          </cell>
          <cell r="E117" t="str">
            <v>Исполнение судебных актов Российской Федерации и мировых соглашений по возмещению причиненного вреда</v>
          </cell>
          <cell r="F117" t="str">
            <v>001А1906</v>
          </cell>
          <cell r="G117" t="str">
            <v>096</v>
          </cell>
          <cell r="H117" t="str">
            <v>0401</v>
          </cell>
          <cell r="I117" t="str">
            <v>2330190019</v>
          </cell>
          <cell r="J117" t="str">
            <v>831</v>
          </cell>
          <cell r="K117">
            <v>80300</v>
          </cell>
          <cell r="L117">
            <v>0</v>
          </cell>
          <cell r="M117">
            <v>80300</v>
          </cell>
          <cell r="N117">
            <v>80300</v>
          </cell>
          <cell r="O117">
            <v>80300</v>
          </cell>
          <cell r="P117">
            <v>0</v>
          </cell>
        </row>
        <row r="118">
          <cell r="A118" t="str">
            <v>001А1906</v>
          </cell>
          <cell r="B118" t="str">
            <v>01.01.2019</v>
          </cell>
          <cell r="C118" t="str">
            <v>1100</v>
          </cell>
          <cell r="D118" t="str">
            <v>УФК по Республике Татарстан</v>
          </cell>
          <cell r="E118" t="str">
            <v>Уплата налога на имущество организаций и земельного налога</v>
          </cell>
          <cell r="F118" t="str">
            <v>001А1906</v>
          </cell>
          <cell r="G118" t="str">
            <v>096</v>
          </cell>
          <cell r="H118" t="str">
            <v>0401</v>
          </cell>
          <cell r="I118" t="str">
            <v>2330190019</v>
          </cell>
          <cell r="J118" t="str">
            <v>851</v>
          </cell>
          <cell r="K118">
            <v>387800</v>
          </cell>
          <cell r="L118">
            <v>0</v>
          </cell>
          <cell r="M118">
            <v>387800</v>
          </cell>
          <cell r="N118">
            <v>387768</v>
          </cell>
          <cell r="O118">
            <v>387768</v>
          </cell>
          <cell r="P118">
            <v>0</v>
          </cell>
        </row>
        <row r="119">
          <cell r="A119" t="str">
            <v>001А1906</v>
          </cell>
          <cell r="B119" t="str">
            <v>01.01.2019</v>
          </cell>
          <cell r="C119" t="str">
            <v>1100</v>
          </cell>
          <cell r="D119" t="str">
            <v>УФК по Республике Татарстан</v>
          </cell>
          <cell r="E119" t="str">
            <v>Уплата прочих налогов, сборов</v>
          </cell>
          <cell r="F119" t="str">
            <v>001А1906</v>
          </cell>
          <cell r="G119" t="str">
            <v>096</v>
          </cell>
          <cell r="H119" t="str">
            <v>0401</v>
          </cell>
          <cell r="I119" t="str">
            <v>2330190019</v>
          </cell>
          <cell r="J119" t="str">
            <v>852</v>
          </cell>
          <cell r="K119">
            <v>31666</v>
          </cell>
          <cell r="L119">
            <v>0</v>
          </cell>
          <cell r="M119">
            <v>31666</v>
          </cell>
          <cell r="N119">
            <v>31666</v>
          </cell>
          <cell r="O119">
            <v>31666</v>
          </cell>
          <cell r="P119">
            <v>0</v>
          </cell>
        </row>
        <row r="120">
          <cell r="A120" t="str">
            <v>001А1906</v>
          </cell>
          <cell r="B120" t="str">
            <v>01.01.2019</v>
          </cell>
          <cell r="C120" t="str">
            <v>1100</v>
          </cell>
          <cell r="D120" t="str">
            <v>УФК по Республике Татарстан</v>
          </cell>
          <cell r="E120" t="str">
            <v>Уплата иных платежей</v>
          </cell>
          <cell r="F120" t="str">
            <v>001А1906</v>
          </cell>
          <cell r="G120" t="str">
            <v>096</v>
          </cell>
          <cell r="H120" t="str">
            <v>0401</v>
          </cell>
          <cell r="I120" t="str">
            <v>2330190019</v>
          </cell>
          <cell r="J120" t="str">
            <v>853</v>
          </cell>
          <cell r="K120">
            <v>10000</v>
          </cell>
          <cell r="L120">
            <v>0</v>
          </cell>
          <cell r="M120">
            <v>10000</v>
          </cell>
          <cell r="N120">
            <v>10000</v>
          </cell>
          <cell r="O120">
            <v>10000</v>
          </cell>
          <cell r="P120">
            <v>0</v>
          </cell>
        </row>
        <row r="121">
          <cell r="A121" t="str">
            <v>001А1906</v>
          </cell>
          <cell r="B121" t="str">
            <v>01.01.2019</v>
          </cell>
          <cell r="C121" t="str">
            <v>1100</v>
          </cell>
          <cell r="D121" t="str">
            <v>УФК по Республике Татарстан</v>
          </cell>
          <cell r="E121" t="str">
            <v>Иные выплаты персоналу государственных (муниципальных) органов, за исключением фонда оплаты труда</v>
          </cell>
          <cell r="F121" t="str">
            <v>001А1906</v>
          </cell>
          <cell r="G121" t="str">
            <v>096</v>
          </cell>
          <cell r="H121" t="str">
            <v>0401</v>
          </cell>
          <cell r="I121" t="str">
            <v>2330193969</v>
          </cell>
          <cell r="J121" t="str">
            <v>122</v>
          </cell>
          <cell r="K121">
            <v>5910</v>
          </cell>
          <cell r="L121">
            <v>0</v>
          </cell>
          <cell r="M121">
            <v>5910</v>
          </cell>
          <cell r="N121">
            <v>5712.94</v>
          </cell>
          <cell r="O121">
            <v>5712.94</v>
          </cell>
          <cell r="P121">
            <v>0</v>
          </cell>
        </row>
        <row r="122">
          <cell r="A122" t="str">
            <v>001А1906</v>
          </cell>
          <cell r="B122" t="str">
            <v>01.01.2019</v>
          </cell>
          <cell r="C122" t="str">
            <v>1100</v>
          </cell>
          <cell r="D122" t="str">
            <v>УФК по Республике Татарстан</v>
          </cell>
          <cell r="E122" t="str">
            <v>Прочая закупка товаров, работ и услуг</v>
          </cell>
          <cell r="F122" t="str">
            <v>001А1906</v>
          </cell>
          <cell r="G122" t="str">
            <v>096</v>
          </cell>
          <cell r="H122" t="str">
            <v>0705</v>
          </cell>
          <cell r="I122" t="str">
            <v>2330190019</v>
          </cell>
          <cell r="J122" t="str">
            <v>244</v>
          </cell>
          <cell r="K122">
            <v>124195</v>
          </cell>
          <cell r="L122">
            <v>0</v>
          </cell>
          <cell r="M122">
            <v>124195</v>
          </cell>
          <cell r="N122">
            <v>123942.39999999999</v>
          </cell>
          <cell r="O122">
            <v>123942.39999999999</v>
          </cell>
          <cell r="P122">
            <v>0</v>
          </cell>
        </row>
        <row r="123">
          <cell r="A123" t="str">
            <v>001А1906</v>
          </cell>
          <cell r="B123" t="str">
            <v>01.01.2019</v>
          </cell>
          <cell r="C123" t="str">
            <v>1100</v>
          </cell>
          <cell r="D123" t="str">
            <v>УФК по Республике Татарстан</v>
          </cell>
          <cell r="E123" t="str">
            <v>Прочая закупка товаров, работ и услуг</v>
          </cell>
          <cell r="F123" t="str">
            <v>001А1906</v>
          </cell>
          <cell r="G123" t="str">
            <v>096</v>
          </cell>
          <cell r="H123" t="str">
            <v>0705</v>
          </cell>
          <cell r="I123" t="str">
            <v>2330192040</v>
          </cell>
          <cell r="J123" t="str">
            <v>244</v>
          </cell>
          <cell r="K123">
            <v>4838.3999999999996</v>
          </cell>
          <cell r="L123">
            <v>0</v>
          </cell>
          <cell r="M123">
            <v>4838.3999999999996</v>
          </cell>
          <cell r="N123">
            <v>4838.3999999999996</v>
          </cell>
          <cell r="O123">
            <v>4838.3999999999996</v>
          </cell>
          <cell r="P123">
            <v>0</v>
          </cell>
        </row>
        <row r="124">
          <cell r="A124" t="str">
            <v>001А1907</v>
          </cell>
          <cell r="B124" t="str">
            <v>01.01.2019</v>
          </cell>
          <cell r="C124" t="str">
            <v>1300</v>
          </cell>
          <cell r="D124" t="str">
            <v>УФК по Удмуртской Республике</v>
          </cell>
          <cell r="E124" t="str">
            <v>Федеральная служба по надзору в сфере связи, информационных технологий и массовых коммуникаций</v>
          </cell>
          <cell r="F124" t="str">
            <v>001А1907</v>
          </cell>
          <cell r="G124" t="str">
            <v>096</v>
          </cell>
          <cell r="H124" t="str">
            <v/>
          </cell>
          <cell r="I124" t="str">
            <v/>
          </cell>
          <cell r="J124" t="str">
            <v/>
          </cell>
          <cell r="K124">
            <v>21062514</v>
          </cell>
          <cell r="L124">
            <v>0</v>
          </cell>
          <cell r="M124">
            <v>21062514</v>
          </cell>
          <cell r="N124">
            <v>20782910.059999999</v>
          </cell>
          <cell r="O124">
            <v>20782910.059999999</v>
          </cell>
          <cell r="P124">
            <v>0</v>
          </cell>
          <cell r="R124">
            <v>63.020000000018626</v>
          </cell>
        </row>
        <row r="125">
          <cell r="A125" t="str">
            <v>001А1907</v>
          </cell>
          <cell r="B125" t="str">
            <v>01.01.2019</v>
          </cell>
          <cell r="C125" t="str">
            <v>1300</v>
          </cell>
          <cell r="D125" t="str">
            <v>УФК по Удмуртской Республике</v>
          </cell>
          <cell r="E125" t="str">
            <v>Фонд оплаты труда государственных (муниципальных) органов</v>
          </cell>
          <cell r="F125" t="str">
            <v>001А1907</v>
          </cell>
          <cell r="G125" t="str">
            <v>096</v>
          </cell>
          <cell r="H125" t="str">
            <v>0401</v>
          </cell>
          <cell r="I125" t="str">
            <v>2330190012</v>
          </cell>
          <cell r="J125" t="str">
            <v>121</v>
          </cell>
          <cell r="K125">
            <v>12268700</v>
          </cell>
          <cell r="L125">
            <v>0</v>
          </cell>
          <cell r="M125">
            <v>12268700</v>
          </cell>
          <cell r="N125">
            <v>12268700</v>
          </cell>
          <cell r="O125">
            <v>12268700</v>
          </cell>
          <cell r="P125">
            <v>0</v>
          </cell>
        </row>
        <row r="126">
          <cell r="A126" t="str">
            <v>001А1907</v>
          </cell>
          <cell r="B126" t="str">
            <v>01.01.2019</v>
          </cell>
          <cell r="C126" t="str">
            <v>1300</v>
          </cell>
          <cell r="D126" t="str">
            <v>УФК по Удмуртской Республике</v>
          </cell>
          <cell r="E12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6" t="str">
            <v>001А1907</v>
          </cell>
          <cell r="G126" t="str">
            <v>096</v>
          </cell>
          <cell r="H126" t="str">
            <v>0401</v>
          </cell>
          <cell r="I126" t="str">
            <v>2330190012</v>
          </cell>
          <cell r="J126" t="str">
            <v>129</v>
          </cell>
          <cell r="K126">
            <v>3622080</v>
          </cell>
          <cell r="L126">
            <v>0</v>
          </cell>
          <cell r="M126">
            <v>3622080</v>
          </cell>
          <cell r="N126">
            <v>3622016.98</v>
          </cell>
          <cell r="O126">
            <v>3622016.98</v>
          </cell>
          <cell r="P126">
            <v>0</v>
          </cell>
        </row>
        <row r="127">
          <cell r="A127" t="str">
            <v>001А1907</v>
          </cell>
          <cell r="B127" t="str">
            <v>01.01.2019</v>
          </cell>
          <cell r="C127" t="str">
            <v>1300</v>
          </cell>
          <cell r="D127" t="str">
            <v>УФК по Удмуртской Республике</v>
          </cell>
          <cell r="E127" t="str">
            <v>Иные выплаты персоналу государственных (муниципальных) органов, за исключением фонда оплаты труда</v>
          </cell>
          <cell r="F127" t="str">
            <v>001А1907</v>
          </cell>
          <cell r="G127" t="str">
            <v>096</v>
          </cell>
          <cell r="H127" t="str">
            <v>0401</v>
          </cell>
          <cell r="I127" t="str">
            <v>2330190019</v>
          </cell>
          <cell r="J127" t="str">
            <v>122</v>
          </cell>
          <cell r="K127">
            <v>318776</v>
          </cell>
          <cell r="L127">
            <v>0</v>
          </cell>
          <cell r="M127">
            <v>318776</v>
          </cell>
          <cell r="N127">
            <v>315970.23</v>
          </cell>
          <cell r="O127">
            <v>315970.23</v>
          </cell>
          <cell r="P127">
            <v>0</v>
          </cell>
        </row>
        <row r="128">
          <cell r="A128" t="str">
            <v>001А1907</v>
          </cell>
          <cell r="B128" t="str">
            <v>01.01.2019</v>
          </cell>
          <cell r="C128" t="str">
            <v>1300</v>
          </cell>
          <cell r="D128" t="str">
            <v>УФК по Удмуртской Республике</v>
          </cell>
          <cell r="E128" t="str">
            <v>Закупка товаров, работ, услуг в сфере информационно-коммуникационных технологий</v>
          </cell>
          <cell r="F128" t="str">
            <v>001А1907</v>
          </cell>
          <cell r="G128" t="str">
            <v>096</v>
          </cell>
          <cell r="H128" t="str">
            <v>0401</v>
          </cell>
          <cell r="I128" t="str">
            <v>2330190019</v>
          </cell>
          <cell r="J128" t="str">
            <v>242</v>
          </cell>
          <cell r="K128">
            <v>631300</v>
          </cell>
          <cell r="L128">
            <v>0</v>
          </cell>
          <cell r="M128">
            <v>631300</v>
          </cell>
          <cell r="N128">
            <v>624235.80000000005</v>
          </cell>
          <cell r="O128">
            <v>624235.80000000005</v>
          </cell>
          <cell r="P128">
            <v>0</v>
          </cell>
        </row>
        <row r="129">
          <cell r="A129" t="str">
            <v>001А1907</v>
          </cell>
          <cell r="B129" t="str">
            <v>01.01.2019</v>
          </cell>
          <cell r="C129" t="str">
            <v>1300</v>
          </cell>
          <cell r="D129" t="str">
            <v>УФК по Удмуртской Республике</v>
          </cell>
          <cell r="E129" t="str">
            <v>Прочая закупка товаров, работ и услуг</v>
          </cell>
          <cell r="F129" t="str">
            <v>001А1907</v>
          </cell>
          <cell r="G129" t="str">
            <v>096</v>
          </cell>
          <cell r="H129" t="str">
            <v>0401</v>
          </cell>
          <cell r="I129" t="str">
            <v>2330190019</v>
          </cell>
          <cell r="J129" t="str">
            <v>244</v>
          </cell>
          <cell r="K129">
            <v>3576608</v>
          </cell>
          <cell r="L129">
            <v>0</v>
          </cell>
          <cell r="M129">
            <v>3576608</v>
          </cell>
          <cell r="N129">
            <v>3576074.4</v>
          </cell>
          <cell r="O129">
            <v>3576074.4</v>
          </cell>
          <cell r="P129">
            <v>0</v>
          </cell>
        </row>
        <row r="130">
          <cell r="A130" t="str">
            <v>001А1907</v>
          </cell>
          <cell r="B130" t="str">
            <v>01.01.2019</v>
          </cell>
          <cell r="C130" t="str">
            <v>1300</v>
          </cell>
          <cell r="D130" t="str">
            <v>УФК по Удмуртской Республике</v>
          </cell>
          <cell r="E130" t="str">
            <v>Исполнение судебных актов Российской Федерации и мировых соглашений по возмещению причиненного вреда</v>
          </cell>
          <cell r="F130" t="str">
            <v>001А1907</v>
          </cell>
          <cell r="G130" t="str">
            <v>096</v>
          </cell>
          <cell r="H130" t="str">
            <v>0401</v>
          </cell>
          <cell r="I130" t="str">
            <v>2330190019</v>
          </cell>
          <cell r="J130" t="str">
            <v>831</v>
          </cell>
          <cell r="K130">
            <v>39000</v>
          </cell>
          <cell r="L130">
            <v>0</v>
          </cell>
          <cell r="M130">
            <v>39000</v>
          </cell>
          <cell r="N130">
            <v>39000</v>
          </cell>
          <cell r="O130">
            <v>39000</v>
          </cell>
          <cell r="P130">
            <v>0</v>
          </cell>
        </row>
        <row r="131">
          <cell r="A131" t="str">
            <v>001А1907</v>
          </cell>
          <cell r="B131" t="str">
            <v>01.01.2019</v>
          </cell>
          <cell r="C131" t="str">
            <v>1300</v>
          </cell>
          <cell r="D131" t="str">
            <v>УФК по Удмуртской Республике</v>
          </cell>
          <cell r="E131" t="str">
            <v>Уплата налога на имущество организаций и земельного налога</v>
          </cell>
          <cell r="F131" t="str">
            <v>001А1907</v>
          </cell>
          <cell r="G131" t="str">
            <v>096</v>
          </cell>
          <cell r="H131" t="str">
            <v>0401</v>
          </cell>
          <cell r="I131" t="str">
            <v>2330190019</v>
          </cell>
          <cell r="J131" t="str">
            <v>851</v>
          </cell>
          <cell r="K131">
            <v>523400</v>
          </cell>
          <cell r="L131">
            <v>0</v>
          </cell>
          <cell r="M131">
            <v>523400</v>
          </cell>
          <cell r="N131">
            <v>256686</v>
          </cell>
          <cell r="O131">
            <v>256686</v>
          </cell>
          <cell r="P131">
            <v>0</v>
          </cell>
        </row>
        <row r="132">
          <cell r="A132" t="str">
            <v>001А1907</v>
          </cell>
          <cell r="B132" t="str">
            <v>01.01.2019</v>
          </cell>
          <cell r="C132" t="str">
            <v>1300</v>
          </cell>
          <cell r="D132" t="str">
            <v>УФК по Удмуртской Республике</v>
          </cell>
          <cell r="E132" t="str">
            <v>Уплата прочих налогов, сборов</v>
          </cell>
          <cell r="F132" t="str">
            <v>001А1907</v>
          </cell>
          <cell r="G132" t="str">
            <v>096</v>
          </cell>
          <cell r="H132" t="str">
            <v>0401</v>
          </cell>
          <cell r="I132" t="str">
            <v>2330190019</v>
          </cell>
          <cell r="J132" t="str">
            <v>852</v>
          </cell>
          <cell r="K132">
            <v>9800</v>
          </cell>
          <cell r="L132">
            <v>0</v>
          </cell>
          <cell r="M132">
            <v>9800</v>
          </cell>
          <cell r="N132">
            <v>9800</v>
          </cell>
          <cell r="O132">
            <v>9800</v>
          </cell>
          <cell r="P132">
            <v>0</v>
          </cell>
        </row>
        <row r="133">
          <cell r="A133" t="str">
            <v>001А1907</v>
          </cell>
          <cell r="B133" t="str">
            <v>01.01.2019</v>
          </cell>
          <cell r="C133" t="str">
            <v>1300</v>
          </cell>
          <cell r="D133" t="str">
            <v>УФК по Удмуртской Республике</v>
          </cell>
          <cell r="E133" t="str">
            <v>Уплата иных платежей</v>
          </cell>
          <cell r="F133" t="str">
            <v>001А1907</v>
          </cell>
          <cell r="G133" t="str">
            <v>096</v>
          </cell>
          <cell r="H133" t="str">
            <v>0401</v>
          </cell>
          <cell r="I133" t="str">
            <v>2330190019</v>
          </cell>
          <cell r="J133" t="str">
            <v>853</v>
          </cell>
          <cell r="K133">
            <v>20000</v>
          </cell>
          <cell r="L133">
            <v>0</v>
          </cell>
          <cell r="M133">
            <v>20000</v>
          </cell>
          <cell r="N133">
            <v>17591.650000000001</v>
          </cell>
          <cell r="O133">
            <v>17591.650000000001</v>
          </cell>
          <cell r="P133">
            <v>0</v>
          </cell>
        </row>
        <row r="134">
          <cell r="A134" t="str">
            <v>001А1907</v>
          </cell>
          <cell r="B134" t="str">
            <v>01.01.2019</v>
          </cell>
          <cell r="C134" t="str">
            <v>1300</v>
          </cell>
          <cell r="D134" t="str">
            <v>УФК по Удмуртской Республике</v>
          </cell>
          <cell r="E134" t="str">
            <v>Иные выплаты персоналу государственных (муниципальных) органов, за исключением фонда оплаты труда</v>
          </cell>
          <cell r="F134" t="str">
            <v>001А1907</v>
          </cell>
          <cell r="G134" t="str">
            <v>096</v>
          </cell>
          <cell r="H134" t="str">
            <v>0401</v>
          </cell>
          <cell r="I134" t="str">
            <v>2330193969</v>
          </cell>
          <cell r="J134" t="str">
            <v>122</v>
          </cell>
          <cell r="K134">
            <v>1050</v>
          </cell>
          <cell r="L134">
            <v>0</v>
          </cell>
          <cell r="M134">
            <v>1050</v>
          </cell>
          <cell r="N134">
            <v>1035</v>
          </cell>
          <cell r="O134">
            <v>1035</v>
          </cell>
          <cell r="P134">
            <v>0</v>
          </cell>
        </row>
        <row r="135">
          <cell r="A135" t="str">
            <v>001А1907</v>
          </cell>
          <cell r="B135" t="str">
            <v>01.01.2019</v>
          </cell>
          <cell r="C135" t="str">
            <v>1300</v>
          </cell>
          <cell r="D135" t="str">
            <v>УФК по Удмуртской Республике</v>
          </cell>
          <cell r="E135" t="str">
            <v>Прочая закупка товаров, работ и услуг</v>
          </cell>
          <cell r="F135" t="str">
            <v>001А1907</v>
          </cell>
          <cell r="G135" t="str">
            <v>096</v>
          </cell>
          <cell r="H135" t="str">
            <v>0705</v>
          </cell>
          <cell r="I135" t="str">
            <v>2330190019</v>
          </cell>
          <cell r="J135" t="str">
            <v>244</v>
          </cell>
          <cell r="K135">
            <v>51800</v>
          </cell>
          <cell r="L135">
            <v>0</v>
          </cell>
          <cell r="M135">
            <v>51800</v>
          </cell>
          <cell r="N135">
            <v>51800</v>
          </cell>
          <cell r="O135">
            <v>51800</v>
          </cell>
          <cell r="P135">
            <v>0</v>
          </cell>
        </row>
        <row r="136">
          <cell r="A136" t="str">
            <v>001А2112</v>
          </cell>
          <cell r="B136" t="str">
            <v>01.01.2019</v>
          </cell>
          <cell r="C136" t="str">
            <v>1400</v>
          </cell>
          <cell r="D136" t="str">
            <v>УФК по Республике Ингушетия</v>
          </cell>
          <cell r="E136" t="str">
            <v>Федеральная служба по надзору в сфере связи, информационных технологий и массовых коммуникаций</v>
          </cell>
          <cell r="F136" t="str">
            <v>001А2112</v>
          </cell>
          <cell r="G136" t="str">
            <v>096</v>
          </cell>
          <cell r="H136" t="str">
            <v/>
          </cell>
          <cell r="I136" t="str">
            <v/>
          </cell>
          <cell r="J136" t="str">
            <v/>
          </cell>
          <cell r="K136">
            <v>20552524</v>
          </cell>
          <cell r="L136">
            <v>0</v>
          </cell>
          <cell r="M136">
            <v>20552524</v>
          </cell>
          <cell r="N136">
            <v>20338004</v>
          </cell>
          <cell r="O136">
            <v>20338004</v>
          </cell>
          <cell r="P136">
            <v>0</v>
          </cell>
          <cell r="R136">
            <v>0</v>
          </cell>
        </row>
        <row r="137">
          <cell r="A137" t="str">
            <v>001А2112</v>
          </cell>
          <cell r="B137" t="str">
            <v>01.01.2019</v>
          </cell>
          <cell r="C137" t="str">
            <v>1400</v>
          </cell>
          <cell r="D137" t="str">
            <v>УФК по Республике Ингушетия</v>
          </cell>
          <cell r="E137" t="str">
            <v>Фонд оплаты труда государственных (муниципальных) органов</v>
          </cell>
          <cell r="F137" t="str">
            <v>001А2112</v>
          </cell>
          <cell r="G137" t="str">
            <v>096</v>
          </cell>
          <cell r="H137" t="str">
            <v>0401</v>
          </cell>
          <cell r="I137" t="str">
            <v>2330190012</v>
          </cell>
          <cell r="J137" t="str">
            <v>121</v>
          </cell>
          <cell r="K137">
            <v>5891300</v>
          </cell>
          <cell r="L137">
            <v>0</v>
          </cell>
          <cell r="M137">
            <v>5891300</v>
          </cell>
          <cell r="N137">
            <v>5891300</v>
          </cell>
          <cell r="O137">
            <v>5891300</v>
          </cell>
          <cell r="P137">
            <v>0</v>
          </cell>
        </row>
        <row r="138">
          <cell r="A138" t="str">
            <v>001А2112</v>
          </cell>
          <cell r="B138" t="str">
            <v>01.01.2019</v>
          </cell>
          <cell r="C138" t="str">
            <v>1400</v>
          </cell>
          <cell r="D138" t="str">
            <v>УФК по Республике Ингушетия</v>
          </cell>
          <cell r="E13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38" t="str">
            <v>001А2112</v>
          </cell>
          <cell r="G138" t="str">
            <v>096</v>
          </cell>
          <cell r="H138" t="str">
            <v>0401</v>
          </cell>
          <cell r="I138" t="str">
            <v>2330190012</v>
          </cell>
          <cell r="J138" t="str">
            <v>129</v>
          </cell>
          <cell r="K138">
            <v>1774680</v>
          </cell>
          <cell r="L138">
            <v>0</v>
          </cell>
          <cell r="M138">
            <v>1774680</v>
          </cell>
          <cell r="N138">
            <v>1774680</v>
          </cell>
          <cell r="O138">
            <v>1774680</v>
          </cell>
          <cell r="P138">
            <v>0</v>
          </cell>
        </row>
        <row r="139">
          <cell r="A139" t="str">
            <v>001А2112</v>
          </cell>
          <cell r="B139" t="str">
            <v>01.01.2019</v>
          </cell>
          <cell r="C139" t="str">
            <v>1400</v>
          </cell>
          <cell r="D139" t="str">
            <v>УФК по Республике Ингушетия</v>
          </cell>
          <cell r="E139" t="str">
            <v>Иные выплаты персоналу государственных (муниципальных) органов, за исключением фонда оплаты труда</v>
          </cell>
          <cell r="F139" t="str">
            <v>001А2112</v>
          </cell>
          <cell r="G139" t="str">
            <v>096</v>
          </cell>
          <cell r="H139" t="str">
            <v>0401</v>
          </cell>
          <cell r="I139" t="str">
            <v>2330190019</v>
          </cell>
          <cell r="J139" t="str">
            <v>122</v>
          </cell>
          <cell r="K139">
            <v>1008200</v>
          </cell>
          <cell r="L139">
            <v>0</v>
          </cell>
          <cell r="M139">
            <v>1008200</v>
          </cell>
          <cell r="N139">
            <v>1008200</v>
          </cell>
          <cell r="O139">
            <v>1008200</v>
          </cell>
          <cell r="P139">
            <v>0</v>
          </cell>
        </row>
        <row r="140">
          <cell r="A140" t="str">
            <v>001А2112</v>
          </cell>
          <cell r="B140" t="str">
            <v>01.01.2019</v>
          </cell>
          <cell r="C140" t="str">
            <v>1400</v>
          </cell>
          <cell r="D140" t="str">
            <v>УФК по Республике Ингушетия</v>
          </cell>
          <cell r="E140" t="str">
            <v>Закупка товаров, работ, услуг в сфере информационно-коммуникационных технологий</v>
          </cell>
          <cell r="F140" t="str">
            <v>001А2112</v>
          </cell>
          <cell r="G140" t="str">
            <v>096</v>
          </cell>
          <cell r="H140" t="str">
            <v>0401</v>
          </cell>
          <cell r="I140" t="str">
            <v>2330190019</v>
          </cell>
          <cell r="J140" t="str">
            <v>242</v>
          </cell>
          <cell r="K140">
            <v>808800</v>
          </cell>
          <cell r="L140">
            <v>0</v>
          </cell>
          <cell r="M140">
            <v>808800</v>
          </cell>
          <cell r="N140">
            <v>594280</v>
          </cell>
          <cell r="O140">
            <v>594280</v>
          </cell>
          <cell r="P140">
            <v>0</v>
          </cell>
        </row>
        <row r="141">
          <cell r="A141" t="str">
            <v>001А2112</v>
          </cell>
          <cell r="B141" t="str">
            <v>01.01.2019</v>
          </cell>
          <cell r="C141" t="str">
            <v>1400</v>
          </cell>
          <cell r="D141" t="str">
            <v>УФК по Республике Ингушетия</v>
          </cell>
          <cell r="E141" t="str">
            <v>Прочая закупка товаров, работ и услуг</v>
          </cell>
          <cell r="F141" t="str">
            <v>001А2112</v>
          </cell>
          <cell r="G141" t="str">
            <v>096</v>
          </cell>
          <cell r="H141" t="str">
            <v>0401</v>
          </cell>
          <cell r="I141" t="str">
            <v>2330190019</v>
          </cell>
          <cell r="J141" t="str">
            <v>244</v>
          </cell>
          <cell r="K141">
            <v>10971644</v>
          </cell>
          <cell r="L141">
            <v>0</v>
          </cell>
          <cell r="M141">
            <v>10971644</v>
          </cell>
          <cell r="N141">
            <v>10971644</v>
          </cell>
          <cell r="O141">
            <v>10971644</v>
          </cell>
          <cell r="P141">
            <v>0</v>
          </cell>
        </row>
        <row r="142">
          <cell r="A142" t="str">
            <v>001А2112</v>
          </cell>
          <cell r="B142" t="str">
            <v>01.01.2019</v>
          </cell>
          <cell r="C142" t="str">
            <v>1400</v>
          </cell>
          <cell r="D142" t="str">
            <v>УФК по Республике Ингушетия</v>
          </cell>
          <cell r="E142" t="str">
            <v>Уплата налога на имущество организаций и земельного налога</v>
          </cell>
          <cell r="F142" t="str">
            <v>001А2112</v>
          </cell>
          <cell r="G142" t="str">
            <v>096</v>
          </cell>
          <cell r="H142" t="str">
            <v>0401</v>
          </cell>
          <cell r="I142" t="str">
            <v>2330190019</v>
          </cell>
          <cell r="J142" t="str">
            <v>851</v>
          </cell>
          <cell r="K142">
            <v>19900</v>
          </cell>
          <cell r="L142">
            <v>0</v>
          </cell>
          <cell r="M142">
            <v>19900</v>
          </cell>
          <cell r="N142">
            <v>19900</v>
          </cell>
          <cell r="O142">
            <v>19900</v>
          </cell>
          <cell r="P142">
            <v>0</v>
          </cell>
        </row>
        <row r="143">
          <cell r="A143" t="str">
            <v>001А2112</v>
          </cell>
          <cell r="B143" t="str">
            <v>01.01.2019</v>
          </cell>
          <cell r="C143" t="str">
            <v>1400</v>
          </cell>
          <cell r="D143" t="str">
            <v>УФК по Республике Ингушетия</v>
          </cell>
          <cell r="E143" t="str">
            <v>Уплата прочих налогов, сборов</v>
          </cell>
          <cell r="F143" t="str">
            <v>001А2112</v>
          </cell>
          <cell r="G143" t="str">
            <v>096</v>
          </cell>
          <cell r="H143" t="str">
            <v>0401</v>
          </cell>
          <cell r="I143" t="str">
            <v>2330190019</v>
          </cell>
          <cell r="J143" t="str">
            <v>852</v>
          </cell>
          <cell r="K143">
            <v>10700</v>
          </cell>
          <cell r="L143">
            <v>0</v>
          </cell>
          <cell r="M143">
            <v>10700</v>
          </cell>
          <cell r="N143">
            <v>10700</v>
          </cell>
          <cell r="O143">
            <v>10700</v>
          </cell>
          <cell r="P143">
            <v>0</v>
          </cell>
        </row>
        <row r="144">
          <cell r="A144" t="str">
            <v>001А2112</v>
          </cell>
          <cell r="B144" t="str">
            <v>01.01.2019</v>
          </cell>
          <cell r="C144" t="str">
            <v>1400</v>
          </cell>
          <cell r="D144" t="str">
            <v>УФК по Республике Ингушетия</v>
          </cell>
          <cell r="E144" t="str">
            <v>Уплата иных платежей</v>
          </cell>
          <cell r="F144" t="str">
            <v>001А2112</v>
          </cell>
          <cell r="G144" t="str">
            <v>096</v>
          </cell>
          <cell r="H144" t="str">
            <v>0401</v>
          </cell>
          <cell r="I144" t="str">
            <v>2330190019</v>
          </cell>
          <cell r="J144" t="str">
            <v>853</v>
          </cell>
          <cell r="K144">
            <v>19700</v>
          </cell>
          <cell r="L144">
            <v>0</v>
          </cell>
          <cell r="M144">
            <v>19700</v>
          </cell>
          <cell r="N144">
            <v>19700</v>
          </cell>
          <cell r="O144">
            <v>19700</v>
          </cell>
          <cell r="P144">
            <v>0</v>
          </cell>
        </row>
        <row r="145">
          <cell r="A145" t="str">
            <v>001А2112</v>
          </cell>
          <cell r="B145" t="str">
            <v>01.01.2019</v>
          </cell>
          <cell r="C145" t="str">
            <v>1400</v>
          </cell>
          <cell r="D145" t="str">
            <v>УФК по Республике Ингушетия</v>
          </cell>
          <cell r="E145" t="str">
            <v>Иные выплаты персоналу государственных (муниципальных) органов, за исключением фонда оплаты труда</v>
          </cell>
          <cell r="F145" t="str">
            <v>001А2112</v>
          </cell>
          <cell r="G145" t="str">
            <v>096</v>
          </cell>
          <cell r="H145" t="str">
            <v>0401</v>
          </cell>
          <cell r="I145" t="str">
            <v>2330193969</v>
          </cell>
          <cell r="J145" t="str">
            <v>122</v>
          </cell>
          <cell r="K145">
            <v>1200</v>
          </cell>
          <cell r="L145">
            <v>0</v>
          </cell>
          <cell r="M145">
            <v>1200</v>
          </cell>
          <cell r="N145">
            <v>1200</v>
          </cell>
          <cell r="O145">
            <v>1200</v>
          </cell>
          <cell r="P145">
            <v>0</v>
          </cell>
        </row>
        <row r="146">
          <cell r="A146" t="str">
            <v>001А2112</v>
          </cell>
          <cell r="B146" t="str">
            <v>01.01.2019</v>
          </cell>
          <cell r="C146" t="str">
            <v>1400</v>
          </cell>
          <cell r="D146" t="str">
            <v>УФК по Республике Ингушетия</v>
          </cell>
          <cell r="E146" t="str">
            <v>Прочая закупка товаров, работ и услуг</v>
          </cell>
          <cell r="F146" t="str">
            <v>001А2112</v>
          </cell>
          <cell r="G146" t="str">
            <v>096</v>
          </cell>
          <cell r="H146" t="str">
            <v>0705</v>
          </cell>
          <cell r="I146" t="str">
            <v>2330190019</v>
          </cell>
          <cell r="J146" t="str">
            <v>244</v>
          </cell>
          <cell r="K146">
            <v>46400</v>
          </cell>
          <cell r="L146">
            <v>0</v>
          </cell>
          <cell r="M146">
            <v>46400</v>
          </cell>
          <cell r="N146">
            <v>46400</v>
          </cell>
          <cell r="O146">
            <v>46400</v>
          </cell>
          <cell r="P146">
            <v>0</v>
          </cell>
        </row>
        <row r="147">
          <cell r="A147" t="str">
            <v>001А1908</v>
          </cell>
          <cell r="B147" t="str">
            <v>01.01.2019</v>
          </cell>
          <cell r="C147" t="str">
            <v>1500</v>
          </cell>
          <cell r="D147" t="str">
            <v>УФК по Чувашской Республике</v>
          </cell>
          <cell r="E147" t="str">
            <v>Федеральная служба по надзору в сфере связи, информационных технологий и массовых коммуникаций</v>
          </cell>
          <cell r="F147" t="str">
            <v>001А1908</v>
          </cell>
          <cell r="G147" t="str">
            <v>096</v>
          </cell>
          <cell r="H147" t="str">
            <v/>
          </cell>
          <cell r="I147" t="str">
            <v/>
          </cell>
          <cell r="J147" t="str">
            <v/>
          </cell>
          <cell r="K147">
            <v>16750403</v>
          </cell>
          <cell r="L147">
            <v>0</v>
          </cell>
          <cell r="M147">
            <v>16750403</v>
          </cell>
          <cell r="N147">
            <v>16739916.77</v>
          </cell>
          <cell r="O147">
            <v>16739916.77</v>
          </cell>
          <cell r="P147">
            <v>0</v>
          </cell>
          <cell r="R147">
            <v>2494.2200000002049</v>
          </cell>
        </row>
        <row r="148">
          <cell r="A148" t="str">
            <v>001А1908</v>
          </cell>
          <cell r="B148" t="str">
            <v>01.01.2019</v>
          </cell>
          <cell r="C148" t="str">
            <v>1500</v>
          </cell>
          <cell r="D148" t="str">
            <v>УФК по Чувашской Республике</v>
          </cell>
          <cell r="E148" t="str">
            <v>Фонд оплаты труда государственных (муниципальных) органов</v>
          </cell>
          <cell r="F148" t="str">
            <v>001А1908</v>
          </cell>
          <cell r="G148" t="str">
            <v>096</v>
          </cell>
          <cell r="H148" t="str">
            <v>0401</v>
          </cell>
          <cell r="I148" t="str">
            <v>2330190012</v>
          </cell>
          <cell r="J148" t="str">
            <v>121</v>
          </cell>
          <cell r="K148">
            <v>9522000</v>
          </cell>
          <cell r="L148">
            <v>0</v>
          </cell>
          <cell r="M148">
            <v>9522000</v>
          </cell>
          <cell r="N148">
            <v>9522000</v>
          </cell>
          <cell r="O148">
            <v>9522000</v>
          </cell>
          <cell r="P148">
            <v>0</v>
          </cell>
        </row>
        <row r="149">
          <cell r="A149" t="str">
            <v>001А1908</v>
          </cell>
          <cell r="B149" t="str">
            <v>01.01.2019</v>
          </cell>
          <cell r="C149" t="str">
            <v>1500</v>
          </cell>
          <cell r="D149" t="str">
            <v>УФК по Чувашской Республике</v>
          </cell>
          <cell r="E1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49" t="str">
            <v>001А1908</v>
          </cell>
          <cell r="G149" t="str">
            <v>096</v>
          </cell>
          <cell r="H149" t="str">
            <v>0401</v>
          </cell>
          <cell r="I149" t="str">
            <v>2330190012</v>
          </cell>
          <cell r="J149" t="str">
            <v>129</v>
          </cell>
          <cell r="K149">
            <v>2829290</v>
          </cell>
          <cell r="L149">
            <v>0</v>
          </cell>
          <cell r="M149">
            <v>2829290</v>
          </cell>
          <cell r="N149">
            <v>2826795.78</v>
          </cell>
          <cell r="O149">
            <v>2826795.78</v>
          </cell>
          <cell r="P149">
            <v>0</v>
          </cell>
        </row>
        <row r="150">
          <cell r="A150" t="str">
            <v>001А1908</v>
          </cell>
          <cell r="B150" t="str">
            <v>01.01.2019</v>
          </cell>
          <cell r="C150" t="str">
            <v>1500</v>
          </cell>
          <cell r="D150" t="str">
            <v>УФК по Чувашской Республике</v>
          </cell>
          <cell r="E150" t="str">
            <v>Иные выплаты персоналу государственных (муниципальных) органов, за исключением фонда оплаты труда</v>
          </cell>
          <cell r="F150" t="str">
            <v>001А1908</v>
          </cell>
          <cell r="G150" t="str">
            <v>096</v>
          </cell>
          <cell r="H150" t="str">
            <v>0401</v>
          </cell>
          <cell r="I150" t="str">
            <v>2330190019</v>
          </cell>
          <cell r="J150" t="str">
            <v>122</v>
          </cell>
          <cell r="K150">
            <v>141850</v>
          </cell>
          <cell r="L150">
            <v>0</v>
          </cell>
          <cell r="M150">
            <v>141850</v>
          </cell>
          <cell r="N150">
            <v>141522.99</v>
          </cell>
          <cell r="O150">
            <v>141522.99</v>
          </cell>
          <cell r="P150">
            <v>0</v>
          </cell>
        </row>
        <row r="151">
          <cell r="A151" t="str">
            <v>001А1908</v>
          </cell>
          <cell r="B151" t="str">
            <v>01.01.2019</v>
          </cell>
          <cell r="C151" t="str">
            <v>1500</v>
          </cell>
          <cell r="D151" t="str">
            <v>УФК по Чувашской Республике</v>
          </cell>
          <cell r="E151" t="str">
            <v>Закупка товаров, работ, услуг в сфере информационно-коммуникационных технологий</v>
          </cell>
          <cell r="F151" t="str">
            <v>001А1908</v>
          </cell>
          <cell r="G151" t="str">
            <v>096</v>
          </cell>
          <cell r="H151" t="str">
            <v>0401</v>
          </cell>
          <cell r="I151" t="str">
            <v>2330190019</v>
          </cell>
          <cell r="J151" t="str">
            <v>242</v>
          </cell>
          <cell r="K151">
            <v>669700</v>
          </cell>
          <cell r="L151">
            <v>0</v>
          </cell>
          <cell r="M151">
            <v>669700</v>
          </cell>
          <cell r="N151">
            <v>669700</v>
          </cell>
          <cell r="O151">
            <v>669700</v>
          </cell>
          <cell r="P151">
            <v>0</v>
          </cell>
        </row>
        <row r="152">
          <cell r="A152" t="str">
            <v>001А1908</v>
          </cell>
          <cell r="B152" t="str">
            <v>01.01.2019</v>
          </cell>
          <cell r="C152" t="str">
            <v>1500</v>
          </cell>
          <cell r="D152" t="str">
            <v>УФК по Чувашской Республике</v>
          </cell>
          <cell r="E152" t="str">
            <v>Прочая закупка товаров, работ и услуг</v>
          </cell>
          <cell r="F152" t="str">
            <v>001А1908</v>
          </cell>
          <cell r="G152" t="str">
            <v>096</v>
          </cell>
          <cell r="H152" t="str">
            <v>0401</v>
          </cell>
          <cell r="I152" t="str">
            <v>2330190019</v>
          </cell>
          <cell r="J152" t="str">
            <v>244</v>
          </cell>
          <cell r="K152">
            <v>3501763</v>
          </cell>
          <cell r="L152">
            <v>0</v>
          </cell>
          <cell r="M152">
            <v>3501763</v>
          </cell>
          <cell r="N152">
            <v>3501763</v>
          </cell>
          <cell r="O152">
            <v>3501763</v>
          </cell>
          <cell r="P152">
            <v>0</v>
          </cell>
        </row>
        <row r="153">
          <cell r="A153" t="str">
            <v>001А1908</v>
          </cell>
          <cell r="B153" t="str">
            <v>01.01.2019</v>
          </cell>
          <cell r="C153" t="str">
            <v>1500</v>
          </cell>
          <cell r="D153" t="str">
            <v>УФК по Чувашской Республике</v>
          </cell>
          <cell r="E153" t="str">
            <v>Уплата налога на имущество организаций и земельного налога</v>
          </cell>
          <cell r="F153" t="str">
            <v>001А1908</v>
          </cell>
          <cell r="G153" t="str">
            <v>096</v>
          </cell>
          <cell r="H153" t="str">
            <v>0401</v>
          </cell>
          <cell r="I153" t="str">
            <v>2330190019</v>
          </cell>
          <cell r="J153" t="str">
            <v>851</v>
          </cell>
          <cell r="K153">
            <v>21100</v>
          </cell>
          <cell r="L153">
            <v>0</v>
          </cell>
          <cell r="M153">
            <v>21100</v>
          </cell>
          <cell r="N153">
            <v>13805</v>
          </cell>
          <cell r="O153">
            <v>13805</v>
          </cell>
          <cell r="P153">
            <v>0</v>
          </cell>
        </row>
        <row r="154">
          <cell r="A154" t="str">
            <v>001А1908</v>
          </cell>
          <cell r="B154" t="str">
            <v>01.01.2019</v>
          </cell>
          <cell r="C154" t="str">
            <v>1500</v>
          </cell>
          <cell r="D154" t="str">
            <v>УФК по Чувашской Республике</v>
          </cell>
          <cell r="E154" t="str">
            <v>Уплата прочих налогов, сборов</v>
          </cell>
          <cell r="F154" t="str">
            <v>001А1908</v>
          </cell>
          <cell r="G154" t="str">
            <v>096</v>
          </cell>
          <cell r="H154" t="str">
            <v>0401</v>
          </cell>
          <cell r="I154" t="str">
            <v>2330190019</v>
          </cell>
          <cell r="J154" t="str">
            <v>852</v>
          </cell>
          <cell r="K154">
            <v>12000</v>
          </cell>
          <cell r="L154">
            <v>0</v>
          </cell>
          <cell r="M154">
            <v>12000</v>
          </cell>
          <cell r="N154">
            <v>12000</v>
          </cell>
          <cell r="O154">
            <v>12000</v>
          </cell>
          <cell r="P154">
            <v>0</v>
          </cell>
        </row>
        <row r="155">
          <cell r="A155" t="str">
            <v>001А1908</v>
          </cell>
          <cell r="B155" t="str">
            <v>01.01.2019</v>
          </cell>
          <cell r="C155" t="str">
            <v>1500</v>
          </cell>
          <cell r="D155" t="str">
            <v>УФК по Чувашской Республике</v>
          </cell>
          <cell r="E155" t="str">
            <v>Уплата иных платежей</v>
          </cell>
          <cell r="F155" t="str">
            <v>001А1908</v>
          </cell>
          <cell r="G155" t="str">
            <v>096</v>
          </cell>
          <cell r="H155" t="str">
            <v>0401</v>
          </cell>
          <cell r="I155" t="str">
            <v>2330190019</v>
          </cell>
          <cell r="J155" t="str">
            <v>853</v>
          </cell>
          <cell r="K155">
            <v>5100</v>
          </cell>
          <cell r="L155">
            <v>0</v>
          </cell>
          <cell r="M155">
            <v>5100</v>
          </cell>
          <cell r="N155">
            <v>5100</v>
          </cell>
          <cell r="O155">
            <v>5100</v>
          </cell>
          <cell r="P155">
            <v>0</v>
          </cell>
        </row>
        <row r="156">
          <cell r="A156" t="str">
            <v>001А1908</v>
          </cell>
          <cell r="B156" t="str">
            <v>01.01.2019</v>
          </cell>
          <cell r="C156" t="str">
            <v>1500</v>
          </cell>
          <cell r="D156" t="str">
            <v>УФК по Чувашской Республике</v>
          </cell>
          <cell r="E156" t="str">
            <v>Иные выплаты персоналу государственных (муниципальных) органов, за исключением фонда оплаты труда</v>
          </cell>
          <cell r="F156" t="str">
            <v>001А1908</v>
          </cell>
          <cell r="G156" t="str">
            <v>096</v>
          </cell>
          <cell r="H156" t="str">
            <v>0401</v>
          </cell>
          <cell r="I156" t="str">
            <v>2330193969</v>
          </cell>
          <cell r="J156" t="str">
            <v>122</v>
          </cell>
          <cell r="K156">
            <v>1300</v>
          </cell>
          <cell r="L156">
            <v>0</v>
          </cell>
          <cell r="M156">
            <v>1300</v>
          </cell>
          <cell r="N156">
            <v>930</v>
          </cell>
          <cell r="O156">
            <v>930</v>
          </cell>
          <cell r="P156">
            <v>0</v>
          </cell>
        </row>
        <row r="157">
          <cell r="A157" t="str">
            <v>001А1908</v>
          </cell>
          <cell r="B157" t="str">
            <v>01.01.2019</v>
          </cell>
          <cell r="C157" t="str">
            <v>1500</v>
          </cell>
          <cell r="D157" t="str">
            <v>УФК по Чувашской Республике</v>
          </cell>
          <cell r="E157" t="str">
            <v>Прочая закупка товаров, работ и услуг</v>
          </cell>
          <cell r="F157" t="str">
            <v>001А1908</v>
          </cell>
          <cell r="G157" t="str">
            <v>096</v>
          </cell>
          <cell r="H157" t="str">
            <v>0705</v>
          </cell>
          <cell r="I157" t="str">
            <v>2330190019</v>
          </cell>
          <cell r="J157" t="str">
            <v>244</v>
          </cell>
          <cell r="K157">
            <v>46300</v>
          </cell>
          <cell r="L157">
            <v>0</v>
          </cell>
          <cell r="M157">
            <v>46300</v>
          </cell>
          <cell r="N157">
            <v>46300</v>
          </cell>
          <cell r="O157">
            <v>46300</v>
          </cell>
          <cell r="P157">
            <v>0</v>
          </cell>
        </row>
        <row r="158">
          <cell r="A158" t="str">
            <v>001А1909</v>
          </cell>
          <cell r="B158" t="str">
            <v>01.01.2019</v>
          </cell>
          <cell r="C158" t="str">
            <v>1600</v>
          </cell>
          <cell r="D158" t="str">
            <v>УФК по Республике Саха (Якутия)</v>
          </cell>
          <cell r="E158" t="str">
            <v>Федеральная служба по надзору в сфере связи, информационных технологий и массовых коммуникаций</v>
          </cell>
          <cell r="F158" t="str">
            <v>001А1909</v>
          </cell>
          <cell r="G158" t="str">
            <v>096</v>
          </cell>
          <cell r="H158" t="str">
            <v/>
          </cell>
          <cell r="I158" t="str">
            <v/>
          </cell>
          <cell r="J158" t="str">
            <v/>
          </cell>
          <cell r="K158">
            <v>43570432.810000002</v>
          </cell>
          <cell r="L158">
            <v>0</v>
          </cell>
          <cell r="M158">
            <v>43570432.810000002</v>
          </cell>
          <cell r="N158">
            <v>43566184.210000001</v>
          </cell>
          <cell r="O158">
            <v>43566184.210000001</v>
          </cell>
          <cell r="P158">
            <v>0</v>
          </cell>
          <cell r="R158">
            <v>0</v>
          </cell>
        </row>
        <row r="159">
          <cell r="A159" t="str">
            <v>001А1909</v>
          </cell>
          <cell r="B159" t="str">
            <v>01.01.2019</v>
          </cell>
          <cell r="C159" t="str">
            <v>1600</v>
          </cell>
          <cell r="D159" t="str">
            <v>УФК по Республике Саха (Якутия)</v>
          </cell>
          <cell r="E159" t="str">
            <v>Фонд оплаты труда государственных (муниципальных) органов</v>
          </cell>
          <cell r="F159" t="str">
            <v>001А1909</v>
          </cell>
          <cell r="G159" t="str">
            <v>096</v>
          </cell>
          <cell r="H159" t="str">
            <v>0401</v>
          </cell>
          <cell r="I159" t="str">
            <v>2330190012</v>
          </cell>
          <cell r="J159" t="str">
            <v>121</v>
          </cell>
          <cell r="K159">
            <v>24266900</v>
          </cell>
          <cell r="L159">
            <v>0</v>
          </cell>
          <cell r="M159">
            <v>24266900</v>
          </cell>
          <cell r="N159">
            <v>24266900</v>
          </cell>
          <cell r="O159">
            <v>24266900</v>
          </cell>
          <cell r="P159">
            <v>0</v>
          </cell>
        </row>
        <row r="160">
          <cell r="A160" t="str">
            <v>001А1909</v>
          </cell>
          <cell r="B160" t="str">
            <v>01.01.2019</v>
          </cell>
          <cell r="C160" t="str">
            <v>1600</v>
          </cell>
          <cell r="D160" t="str">
            <v>УФК по Республике Саха (Якутия)</v>
          </cell>
          <cell r="E16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60" t="str">
            <v>001А1909</v>
          </cell>
          <cell r="G160" t="str">
            <v>096</v>
          </cell>
          <cell r="H160" t="str">
            <v>0401</v>
          </cell>
          <cell r="I160" t="str">
            <v>2330190012</v>
          </cell>
          <cell r="J160" t="str">
            <v>129</v>
          </cell>
          <cell r="K160">
            <v>7019120</v>
          </cell>
          <cell r="L160">
            <v>0</v>
          </cell>
          <cell r="M160">
            <v>7019120</v>
          </cell>
          <cell r="N160">
            <v>7019120</v>
          </cell>
          <cell r="O160">
            <v>7019120</v>
          </cell>
          <cell r="P160">
            <v>0</v>
          </cell>
        </row>
        <row r="161">
          <cell r="A161" t="str">
            <v>001А1909</v>
          </cell>
          <cell r="B161" t="str">
            <v>01.01.2019</v>
          </cell>
          <cell r="C161" t="str">
            <v>1600</v>
          </cell>
          <cell r="D161" t="str">
            <v>УФК по Республике Саха (Якутия)</v>
          </cell>
          <cell r="E161" t="str">
            <v>Иные выплаты персоналу государственных (муниципальных) органов, за исключением фонда оплаты труда</v>
          </cell>
          <cell r="F161" t="str">
            <v>001А1909</v>
          </cell>
          <cell r="G161" t="str">
            <v>096</v>
          </cell>
          <cell r="H161" t="str">
            <v>0401</v>
          </cell>
          <cell r="I161" t="str">
            <v>2330190019</v>
          </cell>
          <cell r="J161" t="str">
            <v>122</v>
          </cell>
          <cell r="K161">
            <v>622100</v>
          </cell>
          <cell r="L161">
            <v>0</v>
          </cell>
          <cell r="M161">
            <v>622100</v>
          </cell>
          <cell r="N161">
            <v>622100</v>
          </cell>
          <cell r="O161">
            <v>622100</v>
          </cell>
          <cell r="P161">
            <v>0</v>
          </cell>
        </row>
        <row r="162">
          <cell r="A162" t="str">
            <v>001А1909</v>
          </cell>
          <cell r="B162" t="str">
            <v>01.01.2019</v>
          </cell>
          <cell r="C162" t="str">
            <v>1600</v>
          </cell>
          <cell r="D162" t="str">
            <v>УФК по Республике Саха (Якутия)</v>
          </cell>
          <cell r="E162" t="str">
            <v>Закупка товаров, работ, услуг в сфере информационно-коммуникационных технологий</v>
          </cell>
          <cell r="F162" t="str">
            <v>001А1909</v>
          </cell>
          <cell r="G162" t="str">
            <v>096</v>
          </cell>
          <cell r="H162" t="str">
            <v>0401</v>
          </cell>
          <cell r="I162" t="str">
            <v>2330190019</v>
          </cell>
          <cell r="J162" t="str">
            <v>242</v>
          </cell>
          <cell r="K162">
            <v>887697</v>
          </cell>
          <cell r="L162">
            <v>0</v>
          </cell>
          <cell r="M162">
            <v>887697</v>
          </cell>
          <cell r="N162">
            <v>887695.41</v>
          </cell>
          <cell r="O162">
            <v>887695.41</v>
          </cell>
          <cell r="P162">
            <v>0</v>
          </cell>
        </row>
        <row r="163">
          <cell r="A163" t="str">
            <v>001А1909</v>
          </cell>
          <cell r="B163" t="str">
            <v>01.01.2019</v>
          </cell>
          <cell r="C163" t="str">
            <v>1600</v>
          </cell>
          <cell r="D163" t="str">
            <v>УФК по Республике Саха (Якутия)</v>
          </cell>
          <cell r="E163" t="str">
            <v>Прочая закупка товаров, работ и услуг</v>
          </cell>
          <cell r="F163" t="str">
            <v>001А1909</v>
          </cell>
          <cell r="G163" t="str">
            <v>096</v>
          </cell>
          <cell r="H163" t="str">
            <v>0401</v>
          </cell>
          <cell r="I163" t="str">
            <v>2330190019</v>
          </cell>
          <cell r="J163" t="str">
            <v>244</v>
          </cell>
          <cell r="K163">
            <v>9805236.8100000005</v>
          </cell>
          <cell r="L163">
            <v>0</v>
          </cell>
          <cell r="M163">
            <v>9805236.8100000005</v>
          </cell>
          <cell r="N163">
            <v>9805112.8000000007</v>
          </cell>
          <cell r="O163">
            <v>9805112.8000000007</v>
          </cell>
          <cell r="P163">
            <v>0</v>
          </cell>
        </row>
        <row r="164">
          <cell r="A164" t="str">
            <v>001А1909</v>
          </cell>
          <cell r="B164" t="str">
            <v>01.01.2019</v>
          </cell>
          <cell r="C164" t="str">
            <v>1600</v>
          </cell>
          <cell r="D164" t="str">
            <v>УФК по Республике Саха (Якутия)</v>
          </cell>
          <cell r="E164" t="str">
            <v>Уплата налога на имущество организаций и земельного налога</v>
          </cell>
          <cell r="F164" t="str">
            <v>001А1909</v>
          </cell>
          <cell r="G164" t="str">
            <v>096</v>
          </cell>
          <cell r="H164" t="str">
            <v>0401</v>
          </cell>
          <cell r="I164" t="str">
            <v>2330190019</v>
          </cell>
          <cell r="J164" t="str">
            <v>851</v>
          </cell>
          <cell r="K164">
            <v>9500</v>
          </cell>
          <cell r="L164">
            <v>0</v>
          </cell>
          <cell r="M164">
            <v>9500</v>
          </cell>
          <cell r="N164">
            <v>5377</v>
          </cell>
          <cell r="O164">
            <v>5377</v>
          </cell>
          <cell r="P164">
            <v>0</v>
          </cell>
        </row>
        <row r="165">
          <cell r="A165" t="str">
            <v>001А1909</v>
          </cell>
          <cell r="B165" t="str">
            <v>01.01.2019</v>
          </cell>
          <cell r="C165" t="str">
            <v>1600</v>
          </cell>
          <cell r="D165" t="str">
            <v>УФК по Республике Саха (Якутия)</v>
          </cell>
          <cell r="E165" t="str">
            <v>Уплата прочих налогов, сборов</v>
          </cell>
          <cell r="F165" t="str">
            <v>001А1909</v>
          </cell>
          <cell r="G165" t="str">
            <v>096</v>
          </cell>
          <cell r="H165" t="str">
            <v>0401</v>
          </cell>
          <cell r="I165" t="str">
            <v>2330190019</v>
          </cell>
          <cell r="J165" t="str">
            <v>852</v>
          </cell>
          <cell r="K165">
            <v>11500</v>
          </cell>
          <cell r="L165">
            <v>0</v>
          </cell>
          <cell r="M165">
            <v>11500</v>
          </cell>
          <cell r="N165">
            <v>11500</v>
          </cell>
          <cell r="O165">
            <v>11500</v>
          </cell>
          <cell r="P165">
            <v>0</v>
          </cell>
        </row>
        <row r="166">
          <cell r="A166" t="str">
            <v>001А1909</v>
          </cell>
          <cell r="B166" t="str">
            <v>01.01.2019</v>
          </cell>
          <cell r="C166" t="str">
            <v>1600</v>
          </cell>
          <cell r="D166" t="str">
            <v>УФК по Республике Саха (Якутия)</v>
          </cell>
          <cell r="E166" t="str">
            <v>Иные выплаты персоналу государственных (муниципальных) органов, за исключением фонда оплаты труда</v>
          </cell>
          <cell r="F166" t="str">
            <v>001А1909</v>
          </cell>
          <cell r="G166" t="str">
            <v>096</v>
          </cell>
          <cell r="H166" t="str">
            <v>0401</v>
          </cell>
          <cell r="I166" t="str">
            <v>2330193987</v>
          </cell>
          <cell r="J166" t="str">
            <v>122</v>
          </cell>
          <cell r="K166">
            <v>896603</v>
          </cell>
          <cell r="L166">
            <v>0</v>
          </cell>
          <cell r="M166">
            <v>896603</v>
          </cell>
          <cell r="N166">
            <v>896603</v>
          </cell>
          <cell r="O166">
            <v>896603</v>
          </cell>
          <cell r="P166">
            <v>0</v>
          </cell>
        </row>
        <row r="167">
          <cell r="A167" t="str">
            <v>001А1909</v>
          </cell>
          <cell r="B167" t="str">
            <v>01.01.2019</v>
          </cell>
          <cell r="C167" t="str">
            <v>1600</v>
          </cell>
          <cell r="D167" t="str">
            <v>УФК по Республике Саха (Якутия)</v>
          </cell>
          <cell r="E167" t="str">
            <v>Прочая закупка товаров, работ и услуг</v>
          </cell>
          <cell r="F167" t="str">
            <v>001А1909</v>
          </cell>
          <cell r="G167" t="str">
            <v>096</v>
          </cell>
          <cell r="H167" t="str">
            <v>0705</v>
          </cell>
          <cell r="I167" t="str">
            <v>2330190019</v>
          </cell>
          <cell r="J167" t="str">
            <v>244</v>
          </cell>
          <cell r="K167">
            <v>46400</v>
          </cell>
          <cell r="L167">
            <v>0</v>
          </cell>
          <cell r="M167">
            <v>46400</v>
          </cell>
          <cell r="N167">
            <v>46400</v>
          </cell>
          <cell r="O167">
            <v>46400</v>
          </cell>
          <cell r="P167">
            <v>0</v>
          </cell>
        </row>
        <row r="168">
          <cell r="A168" t="str">
            <v>001А1909</v>
          </cell>
          <cell r="B168" t="str">
            <v>01.01.2019</v>
          </cell>
          <cell r="C168" t="str">
            <v>1600</v>
          </cell>
          <cell r="D168" t="str">
            <v>УФК по Республике Саха (Якутия)</v>
          </cell>
          <cell r="E168" t="str">
            <v>Прочая закупка товаров, работ и услуг</v>
          </cell>
          <cell r="F168" t="str">
            <v>001А1909</v>
          </cell>
          <cell r="G168" t="str">
            <v>096</v>
          </cell>
          <cell r="H168" t="str">
            <v>0705</v>
          </cell>
          <cell r="I168" t="str">
            <v>2330192040</v>
          </cell>
          <cell r="J168" t="str">
            <v>244</v>
          </cell>
          <cell r="K168">
            <v>5376</v>
          </cell>
          <cell r="L168">
            <v>0</v>
          </cell>
          <cell r="M168">
            <v>5376</v>
          </cell>
          <cell r="N168">
            <v>5376</v>
          </cell>
          <cell r="O168">
            <v>5376</v>
          </cell>
          <cell r="P168">
            <v>0</v>
          </cell>
        </row>
        <row r="169">
          <cell r="A169" t="str">
            <v>001А1875</v>
          </cell>
          <cell r="B169" t="str">
            <v>01.01.2019</v>
          </cell>
          <cell r="C169" t="str">
            <v>1700</v>
          </cell>
          <cell r="D169" t="str">
            <v>УФК по Алтайскому краю</v>
          </cell>
          <cell r="E169" t="str">
            <v>Федеральная служба по надзору в сфере связи, информационных технологий и массовых коммуникаций</v>
          </cell>
          <cell r="F169" t="str">
            <v>001А1875</v>
          </cell>
          <cell r="G169" t="str">
            <v>096</v>
          </cell>
          <cell r="H169" t="str">
            <v/>
          </cell>
          <cell r="I169" t="str">
            <v/>
          </cell>
          <cell r="J169" t="str">
            <v/>
          </cell>
          <cell r="K169">
            <v>39765376</v>
          </cell>
          <cell r="L169">
            <v>0</v>
          </cell>
          <cell r="M169">
            <v>39765376</v>
          </cell>
          <cell r="N169">
            <v>39736259.990000002</v>
          </cell>
          <cell r="O169">
            <v>39736259.990000002</v>
          </cell>
          <cell r="P169">
            <v>0</v>
          </cell>
          <cell r="R169">
            <v>185.36000000033528</v>
          </cell>
        </row>
        <row r="170">
          <cell r="A170" t="str">
            <v>001А1875</v>
          </cell>
          <cell r="B170" t="str">
            <v>01.01.2019</v>
          </cell>
          <cell r="C170" t="str">
            <v>1700</v>
          </cell>
          <cell r="D170" t="str">
            <v>УФК по Алтайскому краю</v>
          </cell>
          <cell r="E170" t="str">
            <v>Фонд оплаты труда государственных (муниципальных) органов</v>
          </cell>
          <cell r="F170" t="str">
            <v>001А1875</v>
          </cell>
          <cell r="G170" t="str">
            <v>096</v>
          </cell>
          <cell r="H170" t="str">
            <v>0401</v>
          </cell>
          <cell r="I170" t="str">
            <v>2330190012</v>
          </cell>
          <cell r="J170" t="str">
            <v>121</v>
          </cell>
          <cell r="K170">
            <v>21986900</v>
          </cell>
          <cell r="L170">
            <v>0</v>
          </cell>
          <cell r="M170">
            <v>21986900</v>
          </cell>
          <cell r="N170">
            <v>21986900</v>
          </cell>
          <cell r="O170">
            <v>21986900</v>
          </cell>
          <cell r="P170">
            <v>0</v>
          </cell>
        </row>
        <row r="171">
          <cell r="A171" t="str">
            <v>001А1875</v>
          </cell>
          <cell r="B171" t="str">
            <v>01.01.2019</v>
          </cell>
          <cell r="C171" t="str">
            <v>1700</v>
          </cell>
          <cell r="D171" t="str">
            <v>УФК по Алтайскому краю</v>
          </cell>
          <cell r="E17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71" t="str">
            <v>001А1875</v>
          </cell>
          <cell r="G171" t="str">
            <v>096</v>
          </cell>
          <cell r="H171" t="str">
            <v>0401</v>
          </cell>
          <cell r="I171" t="str">
            <v>2330190012</v>
          </cell>
          <cell r="J171" t="str">
            <v>129</v>
          </cell>
          <cell r="K171">
            <v>6534680</v>
          </cell>
          <cell r="L171">
            <v>0</v>
          </cell>
          <cell r="M171">
            <v>6534680</v>
          </cell>
          <cell r="N171">
            <v>6534494.6399999997</v>
          </cell>
          <cell r="O171">
            <v>6534494.6399999997</v>
          </cell>
          <cell r="P171">
            <v>0</v>
          </cell>
        </row>
        <row r="172">
          <cell r="A172" t="str">
            <v>001А1875</v>
          </cell>
          <cell r="B172" t="str">
            <v>01.01.2019</v>
          </cell>
          <cell r="C172" t="str">
            <v>1700</v>
          </cell>
          <cell r="D172" t="str">
            <v>УФК по Алтайскому краю</v>
          </cell>
          <cell r="E172" t="str">
            <v>Иные выплаты персоналу государственных (муниципальных) органов, за исключением фонда оплаты труда</v>
          </cell>
          <cell r="F172" t="str">
            <v>001А1875</v>
          </cell>
          <cell r="G172" t="str">
            <v>096</v>
          </cell>
          <cell r="H172" t="str">
            <v>0401</v>
          </cell>
          <cell r="I172" t="str">
            <v>2330190019</v>
          </cell>
          <cell r="J172" t="str">
            <v>122</v>
          </cell>
          <cell r="K172">
            <v>734400</v>
          </cell>
          <cell r="L172">
            <v>0</v>
          </cell>
          <cell r="M172">
            <v>734400</v>
          </cell>
          <cell r="N172">
            <v>734320</v>
          </cell>
          <cell r="O172">
            <v>734320</v>
          </cell>
          <cell r="P172">
            <v>0</v>
          </cell>
        </row>
        <row r="173">
          <cell r="A173" t="str">
            <v>001А1875</v>
          </cell>
          <cell r="B173" t="str">
            <v>01.01.2019</v>
          </cell>
          <cell r="C173" t="str">
            <v>1700</v>
          </cell>
          <cell r="D173" t="str">
            <v>УФК по Алтайскому краю</v>
          </cell>
          <cell r="E173" t="str">
            <v>Закупка товаров, работ, услуг в сфере информационно-коммуникационных технологий</v>
          </cell>
          <cell r="F173" t="str">
            <v>001А1875</v>
          </cell>
          <cell r="G173" t="str">
            <v>096</v>
          </cell>
          <cell r="H173" t="str">
            <v>0401</v>
          </cell>
          <cell r="I173" t="str">
            <v>2330190019</v>
          </cell>
          <cell r="J173" t="str">
            <v>242</v>
          </cell>
          <cell r="K173">
            <v>1084200</v>
          </cell>
          <cell r="L173">
            <v>0</v>
          </cell>
          <cell r="M173">
            <v>1084200</v>
          </cell>
          <cell r="N173">
            <v>1076438.3999999999</v>
          </cell>
          <cell r="O173">
            <v>1076438.3999999999</v>
          </cell>
          <cell r="P173">
            <v>0</v>
          </cell>
        </row>
        <row r="174">
          <cell r="A174" t="str">
            <v>001А1875</v>
          </cell>
          <cell r="B174" t="str">
            <v>01.01.2019</v>
          </cell>
          <cell r="C174" t="str">
            <v>1700</v>
          </cell>
          <cell r="D174" t="str">
            <v>УФК по Алтайскому краю</v>
          </cell>
          <cell r="E174" t="str">
            <v>Прочая закупка товаров, работ и услуг</v>
          </cell>
          <cell r="F174" t="str">
            <v>001А1875</v>
          </cell>
          <cell r="G174" t="str">
            <v>096</v>
          </cell>
          <cell r="H174" t="str">
            <v>0401</v>
          </cell>
          <cell r="I174" t="str">
            <v>2330190019</v>
          </cell>
          <cell r="J174" t="str">
            <v>244</v>
          </cell>
          <cell r="K174">
            <v>9281696</v>
          </cell>
          <cell r="L174">
            <v>0</v>
          </cell>
          <cell r="M174">
            <v>9281696</v>
          </cell>
          <cell r="N174">
            <v>9279893.1500000004</v>
          </cell>
          <cell r="O174">
            <v>9279893.1500000004</v>
          </cell>
          <cell r="P174">
            <v>0</v>
          </cell>
        </row>
        <row r="175">
          <cell r="A175" t="str">
            <v>001А1875</v>
          </cell>
          <cell r="B175" t="str">
            <v>01.01.2019</v>
          </cell>
          <cell r="C175" t="str">
            <v>1700</v>
          </cell>
          <cell r="D175" t="str">
            <v>УФК по Алтайскому краю</v>
          </cell>
          <cell r="E175" t="str">
            <v>Уплата налога на имущество организаций и земельного налога</v>
          </cell>
          <cell r="F175" t="str">
            <v>001А1875</v>
          </cell>
          <cell r="G175" t="str">
            <v>096</v>
          </cell>
          <cell r="H175" t="str">
            <v>0401</v>
          </cell>
          <cell r="I175" t="str">
            <v>2330190019</v>
          </cell>
          <cell r="J175" t="str">
            <v>851</v>
          </cell>
          <cell r="K175">
            <v>56000</v>
          </cell>
          <cell r="L175">
            <v>0</v>
          </cell>
          <cell r="M175">
            <v>56000</v>
          </cell>
          <cell r="N175">
            <v>37953</v>
          </cell>
          <cell r="O175">
            <v>37953</v>
          </cell>
          <cell r="P175">
            <v>0</v>
          </cell>
        </row>
        <row r="176">
          <cell r="A176" t="str">
            <v>001А1875</v>
          </cell>
          <cell r="B176" t="str">
            <v>01.01.2019</v>
          </cell>
          <cell r="C176" t="str">
            <v>1700</v>
          </cell>
          <cell r="D176" t="str">
            <v>УФК по Алтайскому краю</v>
          </cell>
          <cell r="E176" t="str">
            <v>Уплата прочих налогов, сборов</v>
          </cell>
          <cell r="F176" t="str">
            <v>001А1875</v>
          </cell>
          <cell r="G176" t="str">
            <v>096</v>
          </cell>
          <cell r="H176" t="str">
            <v>0401</v>
          </cell>
          <cell r="I176" t="str">
            <v>2330190019</v>
          </cell>
          <cell r="J176" t="str">
            <v>852</v>
          </cell>
          <cell r="K176">
            <v>27000</v>
          </cell>
          <cell r="L176">
            <v>0</v>
          </cell>
          <cell r="M176">
            <v>27000</v>
          </cell>
          <cell r="N176">
            <v>25791.79</v>
          </cell>
          <cell r="O176">
            <v>25791.79</v>
          </cell>
          <cell r="P176">
            <v>0</v>
          </cell>
        </row>
        <row r="177">
          <cell r="A177" t="str">
            <v>001А1875</v>
          </cell>
          <cell r="B177" t="str">
            <v>01.01.2019</v>
          </cell>
          <cell r="C177" t="str">
            <v>1700</v>
          </cell>
          <cell r="D177" t="str">
            <v>УФК по Алтайскому краю</v>
          </cell>
          <cell r="E177" t="str">
            <v>Уплата иных платежей</v>
          </cell>
          <cell r="F177" t="str">
            <v>001А1875</v>
          </cell>
          <cell r="G177" t="str">
            <v>096</v>
          </cell>
          <cell r="H177" t="str">
            <v>0401</v>
          </cell>
          <cell r="I177" t="str">
            <v>2330190019</v>
          </cell>
          <cell r="J177" t="str">
            <v>853</v>
          </cell>
          <cell r="K177">
            <v>4300</v>
          </cell>
          <cell r="L177">
            <v>0</v>
          </cell>
          <cell r="M177">
            <v>4300</v>
          </cell>
          <cell r="N177">
            <v>4279.01</v>
          </cell>
          <cell r="O177">
            <v>4279.01</v>
          </cell>
          <cell r="P177">
            <v>0</v>
          </cell>
        </row>
        <row r="178">
          <cell r="A178" t="str">
            <v>001А1875</v>
          </cell>
          <cell r="B178" t="str">
            <v>01.01.2019</v>
          </cell>
          <cell r="C178" t="str">
            <v>1700</v>
          </cell>
          <cell r="D178" t="str">
            <v>УФК по Алтайскому краю</v>
          </cell>
          <cell r="E178" t="str">
            <v>Иные выплаты персоналу государственных (муниципальных) органов, за исключением фонда оплаты труда</v>
          </cell>
          <cell r="F178" t="str">
            <v>001А1875</v>
          </cell>
          <cell r="G178" t="str">
            <v>096</v>
          </cell>
          <cell r="H178" t="str">
            <v>0401</v>
          </cell>
          <cell r="I178" t="str">
            <v>2330193969</v>
          </cell>
          <cell r="J178" t="str">
            <v>122</v>
          </cell>
          <cell r="K178">
            <v>700</v>
          </cell>
          <cell r="L178">
            <v>0</v>
          </cell>
          <cell r="M178">
            <v>700</v>
          </cell>
          <cell r="N178">
            <v>690</v>
          </cell>
          <cell r="O178">
            <v>690</v>
          </cell>
          <cell r="P178">
            <v>0</v>
          </cell>
        </row>
        <row r="179">
          <cell r="A179" t="str">
            <v>001А1875</v>
          </cell>
          <cell r="B179" t="str">
            <v>01.01.2019</v>
          </cell>
          <cell r="C179" t="str">
            <v>1700</v>
          </cell>
          <cell r="D179" t="str">
            <v>УФК по Алтайскому краю</v>
          </cell>
          <cell r="E179" t="str">
            <v>Прочая закупка товаров, работ и услуг</v>
          </cell>
          <cell r="F179" t="str">
            <v>001А1875</v>
          </cell>
          <cell r="G179" t="str">
            <v>096</v>
          </cell>
          <cell r="H179" t="str">
            <v>0705</v>
          </cell>
          <cell r="I179" t="str">
            <v>2330190019</v>
          </cell>
          <cell r="J179" t="str">
            <v>244</v>
          </cell>
          <cell r="K179">
            <v>55500</v>
          </cell>
          <cell r="L179">
            <v>0</v>
          </cell>
          <cell r="M179">
            <v>55500</v>
          </cell>
          <cell r="N179">
            <v>55500</v>
          </cell>
          <cell r="O179">
            <v>55500</v>
          </cell>
          <cell r="P179">
            <v>0</v>
          </cell>
        </row>
        <row r="180">
          <cell r="A180" t="str">
            <v>001А1876</v>
          </cell>
          <cell r="B180" t="str">
            <v>01.01.2019</v>
          </cell>
          <cell r="C180" t="str">
            <v>1800</v>
          </cell>
          <cell r="D180" t="str">
            <v>УФК по Краснодарскому краю</v>
          </cell>
          <cell r="E180" t="str">
            <v>Федеральная служба по надзору в сфере связи, информационных технологий и массовых коммуникаций</v>
          </cell>
          <cell r="F180" t="str">
            <v>001А1876</v>
          </cell>
          <cell r="G180" t="str">
            <v>096</v>
          </cell>
          <cell r="H180" t="str">
            <v/>
          </cell>
          <cell r="I180" t="str">
            <v/>
          </cell>
          <cell r="J180" t="str">
            <v/>
          </cell>
          <cell r="K180">
            <v>69876728.459999993</v>
          </cell>
          <cell r="L180">
            <v>0</v>
          </cell>
          <cell r="M180">
            <v>69876728.459999993</v>
          </cell>
          <cell r="N180">
            <v>69727737.879999995</v>
          </cell>
          <cell r="O180">
            <v>69727737.879999995</v>
          </cell>
          <cell r="P180">
            <v>0</v>
          </cell>
          <cell r="R180">
            <v>54976.830000000075</v>
          </cell>
        </row>
        <row r="181">
          <cell r="A181" t="str">
            <v>001А1876</v>
          </cell>
          <cell r="B181" t="str">
            <v>01.01.2019</v>
          </cell>
          <cell r="C181" t="str">
            <v>1800</v>
          </cell>
          <cell r="D181" t="str">
            <v>УФК по Краснодарскому краю</v>
          </cell>
          <cell r="E181" t="str">
            <v>Фонд оплаты труда государственных (муниципальных) органов</v>
          </cell>
          <cell r="F181" t="str">
            <v>001А1876</v>
          </cell>
          <cell r="G181" t="str">
            <v>096</v>
          </cell>
          <cell r="H181" t="str">
            <v>0401</v>
          </cell>
          <cell r="I181" t="str">
            <v>2330190012</v>
          </cell>
          <cell r="J181" t="str">
            <v>121</v>
          </cell>
          <cell r="K181">
            <v>40099600</v>
          </cell>
          <cell r="L181">
            <v>0</v>
          </cell>
          <cell r="M181">
            <v>40099600</v>
          </cell>
          <cell r="N181">
            <v>40099600</v>
          </cell>
          <cell r="O181">
            <v>40099600</v>
          </cell>
          <cell r="P181">
            <v>0</v>
          </cell>
        </row>
        <row r="182">
          <cell r="A182" t="str">
            <v>001А1876</v>
          </cell>
          <cell r="B182" t="str">
            <v>01.01.2019</v>
          </cell>
          <cell r="C182" t="str">
            <v>1800</v>
          </cell>
          <cell r="D182" t="str">
            <v>УФК по Краснодарскому краю</v>
          </cell>
          <cell r="E1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82" t="str">
            <v>001А1876</v>
          </cell>
          <cell r="G182" t="str">
            <v>096</v>
          </cell>
          <cell r="H182" t="str">
            <v>0401</v>
          </cell>
          <cell r="I182" t="str">
            <v>2330190012</v>
          </cell>
          <cell r="J182" t="str">
            <v>129</v>
          </cell>
          <cell r="K182">
            <v>11938360</v>
          </cell>
          <cell r="L182">
            <v>0</v>
          </cell>
          <cell r="M182">
            <v>11938360</v>
          </cell>
          <cell r="N182">
            <v>11883383.17</v>
          </cell>
          <cell r="O182">
            <v>11883383.17</v>
          </cell>
          <cell r="P182">
            <v>0</v>
          </cell>
        </row>
        <row r="183">
          <cell r="A183" t="str">
            <v>001А1876</v>
          </cell>
          <cell r="B183" t="str">
            <v>01.01.2019</v>
          </cell>
          <cell r="C183" t="str">
            <v>1800</v>
          </cell>
          <cell r="D183" t="str">
            <v>УФК по Краснодарскому краю</v>
          </cell>
          <cell r="E183" t="str">
            <v>Иные выплаты персоналу государственных (муниципальных) органов, за исключением фонда оплаты труда</v>
          </cell>
          <cell r="F183" t="str">
            <v>001А1876</v>
          </cell>
          <cell r="G183" t="str">
            <v>096</v>
          </cell>
          <cell r="H183" t="str">
            <v>0401</v>
          </cell>
          <cell r="I183" t="str">
            <v>2330190019</v>
          </cell>
          <cell r="J183" t="str">
            <v>122</v>
          </cell>
          <cell r="K183">
            <v>1014620.41</v>
          </cell>
          <cell r="L183">
            <v>0</v>
          </cell>
          <cell r="M183">
            <v>1014620.41</v>
          </cell>
          <cell r="N183">
            <v>1014470.41</v>
          </cell>
          <cell r="O183">
            <v>1014470.41</v>
          </cell>
          <cell r="P183">
            <v>0</v>
          </cell>
        </row>
        <row r="184">
          <cell r="A184" t="str">
            <v>001А1876</v>
          </cell>
          <cell r="B184" t="str">
            <v>01.01.2019</v>
          </cell>
          <cell r="C184" t="str">
            <v>1800</v>
          </cell>
          <cell r="D184" t="str">
            <v>УФК по Краснодарскому краю</v>
          </cell>
          <cell r="E184" t="str">
            <v>Закупка товаров, работ, услуг в сфере информационно-коммуникационных технологий</v>
          </cell>
          <cell r="F184" t="str">
            <v>001А1876</v>
          </cell>
          <cell r="G184" t="str">
            <v>096</v>
          </cell>
          <cell r="H184" t="str">
            <v>0401</v>
          </cell>
          <cell r="I184" t="str">
            <v>2330190019</v>
          </cell>
          <cell r="J184" t="str">
            <v>242</v>
          </cell>
          <cell r="K184">
            <v>2292400</v>
          </cell>
          <cell r="L184">
            <v>0</v>
          </cell>
          <cell r="M184">
            <v>2292400</v>
          </cell>
          <cell r="N184">
            <v>2292083.2999999998</v>
          </cell>
          <cell r="O184">
            <v>2292083.2999999998</v>
          </cell>
          <cell r="P184">
            <v>0</v>
          </cell>
        </row>
        <row r="185">
          <cell r="A185" t="str">
            <v>001А1876</v>
          </cell>
          <cell r="B185" t="str">
            <v>01.01.2019</v>
          </cell>
          <cell r="C185" t="str">
            <v>1800</v>
          </cell>
          <cell r="D185" t="str">
            <v>УФК по Краснодарскому краю</v>
          </cell>
          <cell r="E185" t="str">
            <v>Прочая закупка товаров, работ и услуг</v>
          </cell>
          <cell r="F185" t="str">
            <v>001А1876</v>
          </cell>
          <cell r="G185" t="str">
            <v>096</v>
          </cell>
          <cell r="H185" t="str">
            <v>0401</v>
          </cell>
          <cell r="I185" t="str">
            <v>2330190019</v>
          </cell>
          <cell r="J185" t="str">
            <v>244</v>
          </cell>
          <cell r="K185">
            <v>12841364.050000001</v>
          </cell>
          <cell r="L185">
            <v>0</v>
          </cell>
          <cell r="M185">
            <v>12841364.050000001</v>
          </cell>
          <cell r="N185">
            <v>12783853.84</v>
          </cell>
          <cell r="O185">
            <v>12783853.84</v>
          </cell>
          <cell r="P185">
            <v>0</v>
          </cell>
        </row>
        <row r="186">
          <cell r="A186" t="str">
            <v>001А1876</v>
          </cell>
          <cell r="B186" t="str">
            <v>01.01.2019</v>
          </cell>
          <cell r="C186" t="str">
            <v>1800</v>
          </cell>
          <cell r="D186" t="str">
            <v>УФК по Краснодарскому краю</v>
          </cell>
          <cell r="E186" t="str">
            <v>Уплата налога на имущество организаций и земельного налога</v>
          </cell>
          <cell r="F186" t="str">
            <v>001А1876</v>
          </cell>
          <cell r="G186" t="str">
            <v>096</v>
          </cell>
          <cell r="H186" t="str">
            <v>0401</v>
          </cell>
          <cell r="I186" t="str">
            <v>2330190019</v>
          </cell>
          <cell r="J186" t="str">
            <v>851</v>
          </cell>
          <cell r="K186">
            <v>1466300</v>
          </cell>
          <cell r="L186">
            <v>0</v>
          </cell>
          <cell r="M186">
            <v>1466300</v>
          </cell>
          <cell r="N186">
            <v>1430478.04</v>
          </cell>
          <cell r="O186">
            <v>1430478.04</v>
          </cell>
          <cell r="P186">
            <v>0</v>
          </cell>
        </row>
        <row r="187">
          <cell r="A187" t="str">
            <v>001А1876</v>
          </cell>
          <cell r="B187" t="str">
            <v>01.01.2019</v>
          </cell>
          <cell r="C187" t="str">
            <v>1800</v>
          </cell>
          <cell r="D187" t="str">
            <v>УФК по Краснодарскому краю</v>
          </cell>
          <cell r="E187" t="str">
            <v>Уплата прочих налогов, сборов</v>
          </cell>
          <cell r="F187" t="str">
            <v>001А1876</v>
          </cell>
          <cell r="G187" t="str">
            <v>096</v>
          </cell>
          <cell r="H187" t="str">
            <v>0401</v>
          </cell>
          <cell r="I187" t="str">
            <v>2330190019</v>
          </cell>
          <cell r="J187" t="str">
            <v>852</v>
          </cell>
          <cell r="K187">
            <v>54110</v>
          </cell>
          <cell r="L187">
            <v>0</v>
          </cell>
          <cell r="M187">
            <v>54110</v>
          </cell>
          <cell r="N187">
            <v>54103</v>
          </cell>
          <cell r="O187">
            <v>54103</v>
          </cell>
          <cell r="P187">
            <v>0</v>
          </cell>
        </row>
        <row r="188">
          <cell r="A188" t="str">
            <v>001А1876</v>
          </cell>
          <cell r="B188" t="str">
            <v>01.01.2019</v>
          </cell>
          <cell r="C188" t="str">
            <v>1800</v>
          </cell>
          <cell r="D188" t="str">
            <v>УФК по Краснодарскому краю</v>
          </cell>
          <cell r="E188" t="str">
            <v>Уплата иных платежей</v>
          </cell>
          <cell r="F188" t="str">
            <v>001А1876</v>
          </cell>
          <cell r="G188" t="str">
            <v>096</v>
          </cell>
          <cell r="H188" t="str">
            <v>0401</v>
          </cell>
          <cell r="I188" t="str">
            <v>2330190019</v>
          </cell>
          <cell r="J188" t="str">
            <v>853</v>
          </cell>
          <cell r="K188">
            <v>105250</v>
          </cell>
          <cell r="L188">
            <v>0</v>
          </cell>
          <cell r="M188">
            <v>105250</v>
          </cell>
          <cell r="N188">
            <v>105250</v>
          </cell>
          <cell r="O188">
            <v>105250</v>
          </cell>
          <cell r="P188">
            <v>0</v>
          </cell>
        </row>
        <row r="189">
          <cell r="A189" t="str">
            <v>001А1876</v>
          </cell>
          <cell r="B189" t="str">
            <v>01.01.2019</v>
          </cell>
          <cell r="C189" t="str">
            <v>1800</v>
          </cell>
          <cell r="D189" t="str">
            <v>УФК по Краснодарскому краю</v>
          </cell>
          <cell r="E189" t="str">
            <v>Иные выплаты персоналу государственных (муниципальных) органов, за исключением фонда оплаты труда</v>
          </cell>
          <cell r="F189" t="str">
            <v>001А1876</v>
          </cell>
          <cell r="G189" t="str">
            <v>096</v>
          </cell>
          <cell r="H189" t="str">
            <v>0401</v>
          </cell>
          <cell r="I189" t="str">
            <v>2330193969</v>
          </cell>
          <cell r="J189" t="str">
            <v>122</v>
          </cell>
          <cell r="K189">
            <v>3324</v>
          </cell>
          <cell r="L189">
            <v>0</v>
          </cell>
          <cell r="M189">
            <v>3324</v>
          </cell>
          <cell r="N189">
            <v>3116.12</v>
          </cell>
          <cell r="O189">
            <v>3116.12</v>
          </cell>
          <cell r="P189">
            <v>0</v>
          </cell>
        </row>
        <row r="190">
          <cell r="A190" t="str">
            <v>001А1876</v>
          </cell>
          <cell r="B190" t="str">
            <v>01.01.2019</v>
          </cell>
          <cell r="C190" t="str">
            <v>1800</v>
          </cell>
          <cell r="D190" t="str">
            <v>УФК по Краснодарскому краю</v>
          </cell>
          <cell r="E190" t="str">
            <v>Прочая закупка товаров, работ и услуг</v>
          </cell>
          <cell r="F190" t="str">
            <v>001А1876</v>
          </cell>
          <cell r="G190" t="str">
            <v>096</v>
          </cell>
          <cell r="H190" t="str">
            <v>0705</v>
          </cell>
          <cell r="I190" t="str">
            <v>2330190019</v>
          </cell>
          <cell r="J190" t="str">
            <v>244</v>
          </cell>
          <cell r="K190">
            <v>61400</v>
          </cell>
          <cell r="L190">
            <v>0</v>
          </cell>
          <cell r="M190">
            <v>61400</v>
          </cell>
          <cell r="N190">
            <v>61400</v>
          </cell>
          <cell r="O190">
            <v>61400</v>
          </cell>
          <cell r="P190">
            <v>0</v>
          </cell>
        </row>
        <row r="191">
          <cell r="A191" t="str">
            <v>001А1910</v>
          </cell>
          <cell r="B191" t="str">
            <v>01.01.2019</v>
          </cell>
          <cell r="C191" t="str">
            <v>1900</v>
          </cell>
          <cell r="D191" t="str">
            <v>УФК по Красноярскому краю</v>
          </cell>
          <cell r="E191" t="str">
            <v>Федеральная служба по надзору в сфере связи, информационных технологий и массовых коммуникаций</v>
          </cell>
          <cell r="F191" t="str">
            <v>001А1910</v>
          </cell>
          <cell r="G191" t="str">
            <v>096</v>
          </cell>
          <cell r="H191" t="str">
            <v/>
          </cell>
          <cell r="I191" t="str">
            <v/>
          </cell>
          <cell r="J191" t="str">
            <v/>
          </cell>
          <cell r="K191">
            <v>79894906.180000007</v>
          </cell>
          <cell r="L191">
            <v>0</v>
          </cell>
          <cell r="M191">
            <v>79894906.180000007</v>
          </cell>
          <cell r="N191">
            <v>79310266.859999999</v>
          </cell>
          <cell r="O191">
            <v>79310266.859999999</v>
          </cell>
          <cell r="P191">
            <v>0</v>
          </cell>
          <cell r="R191">
            <v>30691.61999999918</v>
          </cell>
        </row>
        <row r="192">
          <cell r="A192" t="str">
            <v>001А1910</v>
          </cell>
          <cell r="B192" t="str">
            <v>01.01.2019</v>
          </cell>
          <cell r="C192" t="str">
            <v>1900</v>
          </cell>
          <cell r="D192" t="str">
            <v>УФК по Красноярскому краю</v>
          </cell>
          <cell r="E192" t="str">
            <v>Фонд оплаты труда государственных (муниципальных) органов</v>
          </cell>
          <cell r="F192" t="str">
            <v>001А1910</v>
          </cell>
          <cell r="G192" t="str">
            <v>096</v>
          </cell>
          <cell r="H192" t="str">
            <v>0401</v>
          </cell>
          <cell r="I192" t="str">
            <v>2330190012</v>
          </cell>
          <cell r="J192" t="str">
            <v>121</v>
          </cell>
          <cell r="K192">
            <v>51250400</v>
          </cell>
          <cell r="L192">
            <v>0</v>
          </cell>
          <cell r="M192">
            <v>51250400</v>
          </cell>
          <cell r="N192">
            <v>51250400</v>
          </cell>
          <cell r="O192">
            <v>51250400</v>
          </cell>
          <cell r="P192">
            <v>0</v>
          </cell>
        </row>
        <row r="193">
          <cell r="A193" t="str">
            <v>001А1910</v>
          </cell>
          <cell r="B193" t="str">
            <v>01.01.2019</v>
          </cell>
          <cell r="C193" t="str">
            <v>1900</v>
          </cell>
          <cell r="D193" t="str">
            <v>УФК по Красноярскому краю</v>
          </cell>
          <cell r="E1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93" t="str">
            <v>001А1910</v>
          </cell>
          <cell r="G193" t="str">
            <v>096</v>
          </cell>
          <cell r="H193" t="str">
            <v>0401</v>
          </cell>
          <cell r="I193" t="str">
            <v>2330190012</v>
          </cell>
          <cell r="J193" t="str">
            <v>129</v>
          </cell>
          <cell r="K193">
            <v>15193990</v>
          </cell>
          <cell r="L193">
            <v>0</v>
          </cell>
          <cell r="M193">
            <v>15193990</v>
          </cell>
          <cell r="N193">
            <v>15163298.380000001</v>
          </cell>
          <cell r="O193">
            <v>15163298.380000001</v>
          </cell>
          <cell r="P193">
            <v>0</v>
          </cell>
        </row>
        <row r="194">
          <cell r="A194" t="str">
            <v>001А1910</v>
          </cell>
          <cell r="B194" t="str">
            <v>01.01.2019</v>
          </cell>
          <cell r="C194" t="str">
            <v>1900</v>
          </cell>
          <cell r="D194" t="str">
            <v>УФК по Красноярскому краю</v>
          </cell>
          <cell r="E194" t="str">
            <v>Иные выплаты персоналу государственных (муниципальных) органов, за исключением фонда оплаты труда</v>
          </cell>
          <cell r="F194" t="str">
            <v>001А1910</v>
          </cell>
          <cell r="G194" t="str">
            <v>096</v>
          </cell>
          <cell r="H194" t="str">
            <v>0401</v>
          </cell>
          <cell r="I194" t="str">
            <v>2330190019</v>
          </cell>
          <cell r="J194" t="str">
            <v>122</v>
          </cell>
          <cell r="K194">
            <v>1660000</v>
          </cell>
          <cell r="L194">
            <v>0</v>
          </cell>
          <cell r="M194">
            <v>1660000</v>
          </cell>
          <cell r="N194">
            <v>1646615.06</v>
          </cell>
          <cell r="O194">
            <v>1646615.06</v>
          </cell>
          <cell r="P194">
            <v>0</v>
          </cell>
        </row>
        <row r="195">
          <cell r="A195" t="str">
            <v>001А1910</v>
          </cell>
          <cell r="B195" t="str">
            <v>01.01.2019</v>
          </cell>
          <cell r="C195" t="str">
            <v>1900</v>
          </cell>
          <cell r="D195" t="str">
            <v>УФК по Красноярскому краю</v>
          </cell>
          <cell r="E195" t="str">
            <v>Закупка товаров, работ, услуг в сфере информационно-коммуникационных технологий</v>
          </cell>
          <cell r="F195" t="str">
            <v>001А1910</v>
          </cell>
          <cell r="G195" t="str">
            <v>096</v>
          </cell>
          <cell r="H195" t="str">
            <v>0401</v>
          </cell>
          <cell r="I195" t="str">
            <v>2330190019</v>
          </cell>
          <cell r="J195" t="str">
            <v>242</v>
          </cell>
          <cell r="K195">
            <v>2029536.23</v>
          </cell>
          <cell r="L195">
            <v>0</v>
          </cell>
          <cell r="M195">
            <v>2029536.23</v>
          </cell>
          <cell r="N195">
            <v>1918681.88</v>
          </cell>
          <cell r="O195">
            <v>1918681.88</v>
          </cell>
          <cell r="P195">
            <v>0</v>
          </cell>
        </row>
        <row r="196">
          <cell r="A196" t="str">
            <v>001А1910</v>
          </cell>
          <cell r="B196" t="str">
            <v>01.01.2019</v>
          </cell>
          <cell r="C196" t="str">
            <v>1900</v>
          </cell>
          <cell r="D196" t="str">
            <v>УФК по Красноярскому краю</v>
          </cell>
          <cell r="E196" t="str">
            <v>Прочая закупка товаров, работ и услуг</v>
          </cell>
          <cell r="F196" t="str">
            <v>001А1910</v>
          </cell>
          <cell r="G196" t="str">
            <v>096</v>
          </cell>
          <cell r="H196" t="str">
            <v>0401</v>
          </cell>
          <cell r="I196" t="str">
            <v>2330190019</v>
          </cell>
          <cell r="J196" t="str">
            <v>244</v>
          </cell>
          <cell r="K196">
            <v>9035152.9499999993</v>
          </cell>
          <cell r="L196">
            <v>0</v>
          </cell>
          <cell r="M196">
            <v>9035152.9499999993</v>
          </cell>
          <cell r="N196">
            <v>8666560.8100000005</v>
          </cell>
          <cell r="O196">
            <v>8666560.8100000005</v>
          </cell>
          <cell r="P196">
            <v>0</v>
          </cell>
        </row>
        <row r="197">
          <cell r="A197" t="str">
            <v>001А1910</v>
          </cell>
          <cell r="B197" t="str">
            <v>01.01.2019</v>
          </cell>
          <cell r="C197" t="str">
            <v>1900</v>
          </cell>
          <cell r="D197" t="str">
            <v>УФК по Красноярскому краю</v>
          </cell>
          <cell r="E197" t="str">
            <v>Уплата налога на имущество организаций и земельного налога</v>
          </cell>
          <cell r="F197" t="str">
            <v>001А1910</v>
          </cell>
          <cell r="G197" t="str">
            <v>096</v>
          </cell>
          <cell r="H197" t="str">
            <v>0401</v>
          </cell>
          <cell r="I197" t="str">
            <v>2330190019</v>
          </cell>
          <cell r="J197" t="str">
            <v>851</v>
          </cell>
          <cell r="K197">
            <v>211800</v>
          </cell>
          <cell r="L197">
            <v>0</v>
          </cell>
          <cell r="M197">
            <v>211800</v>
          </cell>
          <cell r="N197">
            <v>209983</v>
          </cell>
          <cell r="O197">
            <v>209983</v>
          </cell>
          <cell r="P197">
            <v>0</v>
          </cell>
        </row>
        <row r="198">
          <cell r="A198" t="str">
            <v>001А1910</v>
          </cell>
          <cell r="B198" t="str">
            <v>01.01.2019</v>
          </cell>
          <cell r="C198" t="str">
            <v>1900</v>
          </cell>
          <cell r="D198" t="str">
            <v>УФК по Красноярскому краю</v>
          </cell>
          <cell r="E198" t="str">
            <v>Уплата прочих налогов, сборов</v>
          </cell>
          <cell r="F198" t="str">
            <v>001А1910</v>
          </cell>
          <cell r="G198" t="str">
            <v>096</v>
          </cell>
          <cell r="H198" t="str">
            <v>0401</v>
          </cell>
          <cell r="I198" t="str">
            <v>2330190019</v>
          </cell>
          <cell r="J198" t="str">
            <v>852</v>
          </cell>
          <cell r="K198">
            <v>26900</v>
          </cell>
          <cell r="L198">
            <v>0</v>
          </cell>
          <cell r="M198">
            <v>26900</v>
          </cell>
          <cell r="N198">
            <v>22526</v>
          </cell>
          <cell r="O198">
            <v>22526</v>
          </cell>
          <cell r="P198">
            <v>0</v>
          </cell>
        </row>
        <row r="199">
          <cell r="A199" t="str">
            <v>001А1910</v>
          </cell>
          <cell r="B199" t="str">
            <v>01.01.2019</v>
          </cell>
          <cell r="C199" t="str">
            <v>1900</v>
          </cell>
          <cell r="D199" t="str">
            <v>УФК по Красноярскому краю</v>
          </cell>
          <cell r="E199" t="str">
            <v>Уплата иных платежей</v>
          </cell>
          <cell r="F199" t="str">
            <v>001А1910</v>
          </cell>
          <cell r="G199" t="str">
            <v>096</v>
          </cell>
          <cell r="H199" t="str">
            <v>0401</v>
          </cell>
          <cell r="I199" t="str">
            <v>2330190019</v>
          </cell>
          <cell r="J199" t="str">
            <v>853</v>
          </cell>
          <cell r="K199">
            <v>1130</v>
          </cell>
          <cell r="L199">
            <v>0</v>
          </cell>
          <cell r="M199">
            <v>1130</v>
          </cell>
          <cell r="N199">
            <v>1122.8900000000001</v>
          </cell>
          <cell r="O199">
            <v>1122.8900000000001</v>
          </cell>
          <cell r="P199">
            <v>0</v>
          </cell>
        </row>
        <row r="200">
          <cell r="A200" t="str">
            <v>001А1910</v>
          </cell>
          <cell r="B200" t="str">
            <v>01.01.2019</v>
          </cell>
          <cell r="C200" t="str">
            <v>1900</v>
          </cell>
          <cell r="D200" t="str">
            <v>УФК по Красноярскому краю</v>
          </cell>
          <cell r="E200" t="str">
            <v>Иные выплаты персоналу государственных (муниципальных) органов, за исключением фонда оплаты труда</v>
          </cell>
          <cell r="F200" t="str">
            <v>001А1910</v>
          </cell>
          <cell r="G200" t="str">
            <v>096</v>
          </cell>
          <cell r="H200" t="str">
            <v>0401</v>
          </cell>
          <cell r="I200" t="str">
            <v>2330193969</v>
          </cell>
          <cell r="J200" t="str">
            <v>122</v>
          </cell>
          <cell r="K200">
            <v>4400</v>
          </cell>
          <cell r="L200">
            <v>0</v>
          </cell>
          <cell r="M200">
            <v>4400</v>
          </cell>
          <cell r="N200">
            <v>3189.52</v>
          </cell>
          <cell r="O200">
            <v>3189.52</v>
          </cell>
          <cell r="P200">
            <v>0</v>
          </cell>
        </row>
        <row r="201">
          <cell r="A201" t="str">
            <v>001А1910</v>
          </cell>
          <cell r="B201" t="str">
            <v>01.01.2019</v>
          </cell>
          <cell r="C201" t="str">
            <v>1900</v>
          </cell>
          <cell r="D201" t="str">
            <v>УФК по Красноярскому краю</v>
          </cell>
          <cell r="E201" t="str">
            <v>Иные выплаты персоналу государственных (муниципальных) органов, за исключением фонда оплаты труда</v>
          </cell>
          <cell r="F201" t="str">
            <v>001А1910</v>
          </cell>
          <cell r="G201" t="str">
            <v>096</v>
          </cell>
          <cell r="H201" t="str">
            <v>0401</v>
          </cell>
          <cell r="I201" t="str">
            <v>2330193987</v>
          </cell>
          <cell r="J201" t="str">
            <v>122</v>
          </cell>
          <cell r="K201">
            <v>391697</v>
          </cell>
          <cell r="L201">
            <v>0</v>
          </cell>
          <cell r="M201">
            <v>391697</v>
          </cell>
          <cell r="N201">
            <v>337989.32</v>
          </cell>
          <cell r="O201">
            <v>337989.32</v>
          </cell>
          <cell r="P201">
            <v>0</v>
          </cell>
        </row>
        <row r="202">
          <cell r="A202" t="str">
            <v>001А1910</v>
          </cell>
          <cell r="B202" t="str">
            <v>01.01.2019</v>
          </cell>
          <cell r="C202" t="str">
            <v>1900</v>
          </cell>
          <cell r="D202" t="str">
            <v>УФК по Красноярскому краю</v>
          </cell>
          <cell r="E202" t="str">
            <v>Прочая закупка товаров, работ и услуг</v>
          </cell>
          <cell r="F202" t="str">
            <v>001А1910</v>
          </cell>
          <cell r="G202" t="str">
            <v>096</v>
          </cell>
          <cell r="H202" t="str">
            <v>0705</v>
          </cell>
          <cell r="I202" t="str">
            <v>2330190019</v>
          </cell>
          <cell r="J202" t="str">
            <v>244</v>
          </cell>
          <cell r="K202">
            <v>89900</v>
          </cell>
          <cell r="L202">
            <v>0</v>
          </cell>
          <cell r="M202">
            <v>89900</v>
          </cell>
          <cell r="N202">
            <v>89900</v>
          </cell>
          <cell r="O202">
            <v>89900</v>
          </cell>
          <cell r="P202">
            <v>0</v>
          </cell>
        </row>
        <row r="203">
          <cell r="A203" t="str">
            <v>001А1911</v>
          </cell>
          <cell r="B203" t="str">
            <v>01.01.2019</v>
          </cell>
          <cell r="C203" t="str">
            <v>2000</v>
          </cell>
          <cell r="D203" t="str">
            <v>УФК по Приморскому краю</v>
          </cell>
          <cell r="E203" t="str">
            <v>Федеральная служба по надзору в сфере связи, информационных технологий и массовых коммуникаций</v>
          </cell>
          <cell r="F203" t="str">
            <v>001А1911</v>
          </cell>
          <cell r="G203" t="str">
            <v>096</v>
          </cell>
          <cell r="H203" t="str">
            <v/>
          </cell>
          <cell r="I203" t="str">
            <v/>
          </cell>
          <cell r="J203" t="str">
            <v/>
          </cell>
          <cell r="K203">
            <v>51664803.969999999</v>
          </cell>
          <cell r="L203">
            <v>0</v>
          </cell>
          <cell r="M203">
            <v>51664803.969999999</v>
          </cell>
          <cell r="N203">
            <v>51372066.490000002</v>
          </cell>
          <cell r="O203">
            <v>51372066.490000002</v>
          </cell>
          <cell r="P203">
            <v>0</v>
          </cell>
          <cell r="R203">
            <v>41902.719999999739</v>
          </cell>
        </row>
        <row r="204">
          <cell r="A204" t="str">
            <v>001А1911</v>
          </cell>
          <cell r="B204" t="str">
            <v>01.01.2019</v>
          </cell>
          <cell r="C204" t="str">
            <v>2000</v>
          </cell>
          <cell r="D204" t="str">
            <v>УФК по Приморскому краю</v>
          </cell>
          <cell r="E204" t="str">
            <v>Фонд оплаты труда государственных (муниципальных) органов</v>
          </cell>
          <cell r="F204" t="str">
            <v>001А1911</v>
          </cell>
          <cell r="G204" t="str">
            <v>096</v>
          </cell>
          <cell r="H204" t="str">
            <v>0401</v>
          </cell>
          <cell r="I204" t="str">
            <v>2330190012</v>
          </cell>
          <cell r="J204" t="str">
            <v>121</v>
          </cell>
          <cell r="K204">
            <v>27363900</v>
          </cell>
          <cell r="L204">
            <v>0</v>
          </cell>
          <cell r="M204">
            <v>27363900</v>
          </cell>
          <cell r="N204">
            <v>27363900</v>
          </cell>
          <cell r="O204">
            <v>27363900</v>
          </cell>
          <cell r="P204">
            <v>0</v>
          </cell>
        </row>
        <row r="205">
          <cell r="A205" t="str">
            <v>001А1911</v>
          </cell>
          <cell r="B205" t="str">
            <v>01.01.2019</v>
          </cell>
          <cell r="C205" t="str">
            <v>2000</v>
          </cell>
          <cell r="D205" t="str">
            <v>УФК по Приморскому краю</v>
          </cell>
          <cell r="E20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05" t="str">
            <v>001А1911</v>
          </cell>
          <cell r="G205" t="str">
            <v>096</v>
          </cell>
          <cell r="H205" t="str">
            <v>0401</v>
          </cell>
          <cell r="I205" t="str">
            <v>2330190012</v>
          </cell>
          <cell r="J205" t="str">
            <v>129</v>
          </cell>
          <cell r="K205">
            <v>8075120</v>
          </cell>
          <cell r="L205">
            <v>0</v>
          </cell>
          <cell r="M205">
            <v>8075120</v>
          </cell>
          <cell r="N205">
            <v>8033217.2800000003</v>
          </cell>
          <cell r="O205">
            <v>8033217.2800000003</v>
          </cell>
          <cell r="P205">
            <v>0</v>
          </cell>
        </row>
        <row r="206">
          <cell r="A206" t="str">
            <v>001А1911</v>
          </cell>
          <cell r="B206" t="str">
            <v>01.01.2019</v>
          </cell>
          <cell r="C206" t="str">
            <v>2000</v>
          </cell>
          <cell r="D206" t="str">
            <v>УФК по Приморскому краю</v>
          </cell>
          <cell r="E206" t="str">
            <v>Иные выплаты персоналу государственных (муниципальных) органов, за исключением фонда оплаты труда</v>
          </cell>
          <cell r="F206" t="str">
            <v>001А1911</v>
          </cell>
          <cell r="G206" t="str">
            <v>096</v>
          </cell>
          <cell r="H206" t="str">
            <v>0401</v>
          </cell>
          <cell r="I206" t="str">
            <v>2330190019</v>
          </cell>
          <cell r="J206" t="str">
            <v>122</v>
          </cell>
          <cell r="K206">
            <v>1684300</v>
          </cell>
          <cell r="L206">
            <v>0</v>
          </cell>
          <cell r="M206">
            <v>1684300</v>
          </cell>
          <cell r="N206">
            <v>1684300</v>
          </cell>
          <cell r="O206">
            <v>1684300</v>
          </cell>
          <cell r="P206">
            <v>0</v>
          </cell>
        </row>
        <row r="207">
          <cell r="A207" t="str">
            <v>001А1911</v>
          </cell>
          <cell r="B207" t="str">
            <v>01.01.2019</v>
          </cell>
          <cell r="C207" t="str">
            <v>2000</v>
          </cell>
          <cell r="D207" t="str">
            <v>УФК по Приморскому краю</v>
          </cell>
          <cell r="E207" t="str">
            <v>Закупка товаров, работ, услуг в сфере информационно-коммуникационных технологий</v>
          </cell>
          <cell r="F207" t="str">
            <v>001А1911</v>
          </cell>
          <cell r="G207" t="str">
            <v>096</v>
          </cell>
          <cell r="H207" t="str">
            <v>0401</v>
          </cell>
          <cell r="I207" t="str">
            <v>2330190019</v>
          </cell>
          <cell r="J207" t="str">
            <v>242</v>
          </cell>
          <cell r="K207">
            <v>1106600</v>
          </cell>
          <cell r="L207">
            <v>0</v>
          </cell>
          <cell r="M207">
            <v>1106600</v>
          </cell>
          <cell r="N207">
            <v>1106500</v>
          </cell>
          <cell r="O207">
            <v>1106500</v>
          </cell>
          <cell r="P207">
            <v>0</v>
          </cell>
        </row>
        <row r="208">
          <cell r="A208" t="str">
            <v>001А1911</v>
          </cell>
          <cell r="B208" t="str">
            <v>01.01.2019</v>
          </cell>
          <cell r="C208" t="str">
            <v>2000</v>
          </cell>
          <cell r="D208" t="str">
            <v>УФК по Приморскому краю</v>
          </cell>
          <cell r="E208" t="str">
            <v>Закупка товаров, работ, услуг в целях капитального ремонта государственного (муниципального) имущества</v>
          </cell>
          <cell r="F208" t="str">
            <v>001А1911</v>
          </cell>
          <cell r="G208" t="str">
            <v>096</v>
          </cell>
          <cell r="H208" t="str">
            <v>0401</v>
          </cell>
          <cell r="I208" t="str">
            <v>2330190019</v>
          </cell>
          <cell r="J208" t="str">
            <v>243</v>
          </cell>
          <cell r="K208">
            <v>3980960.97</v>
          </cell>
          <cell r="L208">
            <v>0</v>
          </cell>
          <cell r="M208">
            <v>3980960.97</v>
          </cell>
          <cell r="N208">
            <v>3980960.72</v>
          </cell>
          <cell r="O208">
            <v>3980960.72</v>
          </cell>
          <cell r="P208">
            <v>0</v>
          </cell>
        </row>
        <row r="209">
          <cell r="A209" t="str">
            <v>001А1911</v>
          </cell>
          <cell r="B209" t="str">
            <v>01.01.2019</v>
          </cell>
          <cell r="C209" t="str">
            <v>2000</v>
          </cell>
          <cell r="D209" t="str">
            <v>УФК по Приморскому краю</v>
          </cell>
          <cell r="E209" t="str">
            <v>Прочая закупка товаров, работ и услуг</v>
          </cell>
          <cell r="F209" t="str">
            <v>001А1911</v>
          </cell>
          <cell r="G209" t="str">
            <v>096</v>
          </cell>
          <cell r="H209" t="str">
            <v>0401</v>
          </cell>
          <cell r="I209" t="str">
            <v>2330190019</v>
          </cell>
          <cell r="J209" t="str">
            <v>244</v>
          </cell>
          <cell r="K209">
            <v>8727033</v>
          </cell>
          <cell r="L209">
            <v>0</v>
          </cell>
          <cell r="M209">
            <v>8727033</v>
          </cell>
          <cell r="N209">
            <v>8491840.0999999996</v>
          </cell>
          <cell r="O209">
            <v>8491840.0999999996</v>
          </cell>
          <cell r="P209">
            <v>0</v>
          </cell>
        </row>
        <row r="210">
          <cell r="A210" t="str">
            <v>001А1911</v>
          </cell>
          <cell r="B210" t="str">
            <v>01.01.2019</v>
          </cell>
          <cell r="C210" t="str">
            <v>2000</v>
          </cell>
          <cell r="D210" t="str">
            <v>УФК по Приморскому краю</v>
          </cell>
          <cell r="E210" t="str">
            <v>Уплата налога на имущество организаций и земельного налога</v>
          </cell>
          <cell r="F210" t="str">
            <v>001А1911</v>
          </cell>
          <cell r="G210" t="str">
            <v>096</v>
          </cell>
          <cell r="H210" t="str">
            <v>0401</v>
          </cell>
          <cell r="I210" t="str">
            <v>2330190019</v>
          </cell>
          <cell r="J210" t="str">
            <v>851</v>
          </cell>
          <cell r="K210">
            <v>485000</v>
          </cell>
          <cell r="L210">
            <v>0</v>
          </cell>
          <cell r="M210">
            <v>485000</v>
          </cell>
          <cell r="N210">
            <v>480204</v>
          </cell>
          <cell r="O210">
            <v>480204</v>
          </cell>
          <cell r="P210">
            <v>0</v>
          </cell>
        </row>
        <row r="211">
          <cell r="A211" t="str">
            <v>001А1911</v>
          </cell>
          <cell r="B211" t="str">
            <v>01.01.2019</v>
          </cell>
          <cell r="C211" t="str">
            <v>2000</v>
          </cell>
          <cell r="D211" t="str">
            <v>УФК по Приморскому краю</v>
          </cell>
          <cell r="E211" t="str">
            <v>Уплата прочих налогов, сборов</v>
          </cell>
          <cell r="F211" t="str">
            <v>001А1911</v>
          </cell>
          <cell r="G211" t="str">
            <v>096</v>
          </cell>
          <cell r="H211" t="str">
            <v>0401</v>
          </cell>
          <cell r="I211" t="str">
            <v>2330190019</v>
          </cell>
          <cell r="J211" t="str">
            <v>852</v>
          </cell>
          <cell r="K211">
            <v>38214</v>
          </cell>
          <cell r="L211">
            <v>0</v>
          </cell>
          <cell r="M211">
            <v>38214</v>
          </cell>
          <cell r="N211">
            <v>28459</v>
          </cell>
          <cell r="O211">
            <v>28459</v>
          </cell>
          <cell r="P211">
            <v>0</v>
          </cell>
        </row>
        <row r="212">
          <cell r="A212" t="str">
            <v>001А1911</v>
          </cell>
          <cell r="B212" t="str">
            <v>01.01.2019</v>
          </cell>
          <cell r="C212" t="str">
            <v>2000</v>
          </cell>
          <cell r="D212" t="str">
            <v>УФК по Приморскому краю</v>
          </cell>
          <cell r="E212" t="str">
            <v>Уплата иных платежей</v>
          </cell>
          <cell r="F212" t="str">
            <v>001А1911</v>
          </cell>
          <cell r="G212" t="str">
            <v>096</v>
          </cell>
          <cell r="H212" t="str">
            <v>0401</v>
          </cell>
          <cell r="I212" t="str">
            <v>2330190019</v>
          </cell>
          <cell r="J212" t="str">
            <v>853</v>
          </cell>
          <cell r="K212">
            <v>2800</v>
          </cell>
          <cell r="L212">
            <v>0</v>
          </cell>
          <cell r="M212">
            <v>2800</v>
          </cell>
          <cell r="N212">
            <v>2800</v>
          </cell>
          <cell r="O212">
            <v>2800</v>
          </cell>
          <cell r="P212">
            <v>0</v>
          </cell>
        </row>
        <row r="213">
          <cell r="A213" t="str">
            <v>001А1911</v>
          </cell>
          <cell r="B213" t="str">
            <v>01.01.2019</v>
          </cell>
          <cell r="C213" t="str">
            <v>2000</v>
          </cell>
          <cell r="D213" t="str">
            <v>УФК по Приморскому краю</v>
          </cell>
          <cell r="E213" t="str">
            <v>Иные выплаты персоналу государственных (муниципальных) органов, за исключением фонда оплаты труда</v>
          </cell>
          <cell r="F213" t="str">
            <v>001А1911</v>
          </cell>
          <cell r="G213" t="str">
            <v>096</v>
          </cell>
          <cell r="H213" t="str">
            <v>0401</v>
          </cell>
          <cell r="I213" t="str">
            <v>2330193969</v>
          </cell>
          <cell r="J213" t="str">
            <v>122</v>
          </cell>
          <cell r="K213">
            <v>4300</v>
          </cell>
          <cell r="L213">
            <v>0</v>
          </cell>
          <cell r="M213">
            <v>4300</v>
          </cell>
          <cell r="N213">
            <v>3309.39</v>
          </cell>
          <cell r="O213">
            <v>3309.39</v>
          </cell>
          <cell r="P213">
            <v>0</v>
          </cell>
        </row>
        <row r="214">
          <cell r="A214" t="str">
            <v>001А1911</v>
          </cell>
          <cell r="B214" t="str">
            <v>01.01.2019</v>
          </cell>
          <cell r="C214" t="str">
            <v>2000</v>
          </cell>
          <cell r="D214" t="str">
            <v>УФК по Приморскому краю</v>
          </cell>
          <cell r="E214" t="str">
            <v>Прочая закупка товаров, работ и услуг</v>
          </cell>
          <cell r="F214" t="str">
            <v>001А1911</v>
          </cell>
          <cell r="G214" t="str">
            <v>096</v>
          </cell>
          <cell r="H214" t="str">
            <v>0705</v>
          </cell>
          <cell r="I214" t="str">
            <v>2330190019</v>
          </cell>
          <cell r="J214" t="str">
            <v>244</v>
          </cell>
          <cell r="K214">
            <v>191200</v>
          </cell>
          <cell r="L214">
            <v>0</v>
          </cell>
          <cell r="M214">
            <v>191200</v>
          </cell>
          <cell r="N214">
            <v>191200</v>
          </cell>
          <cell r="O214">
            <v>191200</v>
          </cell>
          <cell r="P214">
            <v>0</v>
          </cell>
        </row>
        <row r="215">
          <cell r="A215" t="str">
            <v>001А1911</v>
          </cell>
          <cell r="B215" t="str">
            <v>01.01.2019</v>
          </cell>
          <cell r="C215" t="str">
            <v>2000</v>
          </cell>
          <cell r="D215" t="str">
            <v>УФК по Приморскому краю</v>
          </cell>
          <cell r="E215" t="str">
            <v>Прочая закупка товаров, работ и услуг</v>
          </cell>
          <cell r="F215" t="str">
            <v>001А1911</v>
          </cell>
          <cell r="G215" t="str">
            <v>096</v>
          </cell>
          <cell r="H215" t="str">
            <v>0705</v>
          </cell>
          <cell r="I215" t="str">
            <v>2330192040</v>
          </cell>
          <cell r="J215" t="str">
            <v>244</v>
          </cell>
          <cell r="K215">
            <v>5376</v>
          </cell>
          <cell r="L215">
            <v>0</v>
          </cell>
          <cell r="M215">
            <v>5376</v>
          </cell>
          <cell r="N215">
            <v>5376</v>
          </cell>
          <cell r="O215">
            <v>5376</v>
          </cell>
          <cell r="P215">
            <v>0</v>
          </cell>
        </row>
        <row r="216">
          <cell r="A216" t="str">
            <v>001А1912</v>
          </cell>
          <cell r="B216" t="str">
            <v>01.01.2019</v>
          </cell>
          <cell r="C216" t="str">
            <v>2100</v>
          </cell>
          <cell r="D216" t="str">
            <v>УФК по Ставропольскому краю</v>
          </cell>
          <cell r="E216" t="str">
            <v>Федеральная служба по надзору в сфере связи, информационных технологий и массовых коммуникаций</v>
          </cell>
          <cell r="F216" t="str">
            <v>001А1912</v>
          </cell>
          <cell r="G216" t="str">
            <v>096</v>
          </cell>
          <cell r="H216" t="str">
            <v/>
          </cell>
          <cell r="I216" t="str">
            <v/>
          </cell>
          <cell r="J216" t="str">
            <v/>
          </cell>
          <cell r="K216">
            <v>38244284</v>
          </cell>
          <cell r="L216">
            <v>0</v>
          </cell>
          <cell r="M216">
            <v>38244284</v>
          </cell>
          <cell r="N216">
            <v>38244264.140000001</v>
          </cell>
          <cell r="O216">
            <v>38244264.140000001</v>
          </cell>
          <cell r="P216">
            <v>0</v>
          </cell>
          <cell r="R216">
            <v>0</v>
          </cell>
        </row>
        <row r="217">
          <cell r="A217" t="str">
            <v>001А1912</v>
          </cell>
          <cell r="B217" t="str">
            <v>01.01.2019</v>
          </cell>
          <cell r="C217" t="str">
            <v>2100</v>
          </cell>
          <cell r="D217" t="str">
            <v>УФК по Ставропольскому краю</v>
          </cell>
          <cell r="E217" t="str">
            <v>Фонд оплаты труда государственных (муниципальных) органов</v>
          </cell>
          <cell r="F217" t="str">
            <v>001А1912</v>
          </cell>
          <cell r="G217" t="str">
            <v>096</v>
          </cell>
          <cell r="H217" t="str">
            <v>0401</v>
          </cell>
          <cell r="I217" t="str">
            <v>2330190012</v>
          </cell>
          <cell r="J217" t="str">
            <v>121</v>
          </cell>
          <cell r="K217">
            <v>19864500</v>
          </cell>
          <cell r="L217">
            <v>0</v>
          </cell>
          <cell r="M217">
            <v>19864500</v>
          </cell>
          <cell r="N217">
            <v>19864500</v>
          </cell>
          <cell r="O217">
            <v>19864500</v>
          </cell>
          <cell r="P217">
            <v>0</v>
          </cell>
        </row>
        <row r="218">
          <cell r="A218" t="str">
            <v>001А1912</v>
          </cell>
          <cell r="B218" t="str">
            <v>01.01.2019</v>
          </cell>
          <cell r="C218" t="str">
            <v>2100</v>
          </cell>
          <cell r="D218" t="str">
            <v>УФК по Ставропольскому краю</v>
          </cell>
          <cell r="E21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18" t="str">
            <v>001А1912</v>
          </cell>
          <cell r="G218" t="str">
            <v>096</v>
          </cell>
          <cell r="H218" t="str">
            <v>0401</v>
          </cell>
          <cell r="I218" t="str">
            <v>2330190012</v>
          </cell>
          <cell r="J218" t="str">
            <v>129</v>
          </cell>
          <cell r="K218">
            <v>5860360</v>
          </cell>
          <cell r="L218">
            <v>0</v>
          </cell>
          <cell r="M218">
            <v>5860360</v>
          </cell>
          <cell r="N218">
            <v>5860360</v>
          </cell>
          <cell r="O218">
            <v>5860360</v>
          </cell>
          <cell r="P218">
            <v>0</v>
          </cell>
        </row>
        <row r="219">
          <cell r="A219" t="str">
            <v>001А1912</v>
          </cell>
          <cell r="B219" t="str">
            <v>01.01.2019</v>
          </cell>
          <cell r="C219" t="str">
            <v>2100</v>
          </cell>
          <cell r="D219" t="str">
            <v>УФК по Ставропольскому краю</v>
          </cell>
          <cell r="E219" t="str">
            <v>Иные выплаты персоналу государственных (муниципальных) органов, за исключением фонда оплаты труда</v>
          </cell>
          <cell r="F219" t="str">
            <v>001А1912</v>
          </cell>
          <cell r="G219" t="str">
            <v>096</v>
          </cell>
          <cell r="H219" t="str">
            <v>0401</v>
          </cell>
          <cell r="I219" t="str">
            <v>2330190019</v>
          </cell>
          <cell r="J219" t="str">
            <v>122</v>
          </cell>
          <cell r="K219">
            <v>45700</v>
          </cell>
          <cell r="L219">
            <v>0</v>
          </cell>
          <cell r="M219">
            <v>45700</v>
          </cell>
          <cell r="N219">
            <v>45700</v>
          </cell>
          <cell r="O219">
            <v>45700</v>
          </cell>
          <cell r="P219">
            <v>0</v>
          </cell>
        </row>
        <row r="220">
          <cell r="A220" t="str">
            <v>001А1912</v>
          </cell>
          <cell r="B220" t="str">
            <v>01.01.2019</v>
          </cell>
          <cell r="C220" t="str">
            <v>2100</v>
          </cell>
          <cell r="D220" t="str">
            <v>УФК по Ставропольскому краю</v>
          </cell>
          <cell r="E220" t="str">
            <v>Закупка товаров, работ, услуг в сфере информационно-коммуникационных технологий</v>
          </cell>
          <cell r="F220" t="str">
            <v>001А1912</v>
          </cell>
          <cell r="G220" t="str">
            <v>096</v>
          </cell>
          <cell r="H220" t="str">
            <v>0401</v>
          </cell>
          <cell r="I220" t="str">
            <v>2330190019</v>
          </cell>
          <cell r="J220" t="str">
            <v>242</v>
          </cell>
          <cell r="K220">
            <v>1266600</v>
          </cell>
          <cell r="L220">
            <v>0</v>
          </cell>
          <cell r="M220">
            <v>1266600</v>
          </cell>
          <cell r="N220">
            <v>1266600</v>
          </cell>
          <cell r="O220">
            <v>1266600</v>
          </cell>
          <cell r="P220">
            <v>0</v>
          </cell>
        </row>
        <row r="221">
          <cell r="A221" t="str">
            <v>001А1912</v>
          </cell>
          <cell r="B221" t="str">
            <v>01.01.2019</v>
          </cell>
          <cell r="C221" t="str">
            <v>2100</v>
          </cell>
          <cell r="D221" t="str">
            <v>УФК по Ставропольскому краю</v>
          </cell>
          <cell r="E221" t="str">
            <v>Прочая закупка товаров, работ и услуг</v>
          </cell>
          <cell r="F221" t="str">
            <v>001А1912</v>
          </cell>
          <cell r="G221" t="str">
            <v>096</v>
          </cell>
          <cell r="H221" t="str">
            <v>0401</v>
          </cell>
          <cell r="I221" t="str">
            <v>2330190019</v>
          </cell>
          <cell r="J221" t="str">
            <v>244</v>
          </cell>
          <cell r="K221">
            <v>10896648</v>
          </cell>
          <cell r="L221">
            <v>0</v>
          </cell>
          <cell r="M221">
            <v>10896648</v>
          </cell>
          <cell r="N221">
            <v>10896648</v>
          </cell>
          <cell r="O221">
            <v>10896648</v>
          </cell>
          <cell r="P221">
            <v>0</v>
          </cell>
        </row>
        <row r="222">
          <cell r="A222" t="str">
            <v>001А1912</v>
          </cell>
          <cell r="B222" t="str">
            <v>01.01.2019</v>
          </cell>
          <cell r="C222" t="str">
            <v>2100</v>
          </cell>
          <cell r="D222" t="str">
            <v>УФК по Ставропольскому краю</v>
          </cell>
          <cell r="E222" t="str">
            <v>Уплата налога на имущество организаций и земельного налога</v>
          </cell>
          <cell r="F222" t="str">
            <v>001А1912</v>
          </cell>
          <cell r="G222" t="str">
            <v>096</v>
          </cell>
          <cell r="H222" t="str">
            <v>0401</v>
          </cell>
          <cell r="I222" t="str">
            <v>2330190019</v>
          </cell>
          <cell r="J222" t="str">
            <v>851</v>
          </cell>
          <cell r="K222">
            <v>222800</v>
          </cell>
          <cell r="L222">
            <v>0</v>
          </cell>
          <cell r="M222">
            <v>222800</v>
          </cell>
          <cell r="N222">
            <v>222800</v>
          </cell>
          <cell r="O222">
            <v>222800</v>
          </cell>
          <cell r="P222">
            <v>0</v>
          </cell>
        </row>
        <row r="223">
          <cell r="A223" t="str">
            <v>001А1912</v>
          </cell>
          <cell r="B223" t="str">
            <v>01.01.2019</v>
          </cell>
          <cell r="C223" t="str">
            <v>2100</v>
          </cell>
          <cell r="D223" t="str">
            <v>УФК по Ставропольскому краю</v>
          </cell>
          <cell r="E223" t="str">
            <v>Уплата прочих налогов, сборов</v>
          </cell>
          <cell r="F223" t="str">
            <v>001А1912</v>
          </cell>
          <cell r="G223" t="str">
            <v>096</v>
          </cell>
          <cell r="H223" t="str">
            <v>0401</v>
          </cell>
          <cell r="I223" t="str">
            <v>2330190019</v>
          </cell>
          <cell r="J223" t="str">
            <v>852</v>
          </cell>
          <cell r="K223">
            <v>21700</v>
          </cell>
          <cell r="L223">
            <v>0</v>
          </cell>
          <cell r="M223">
            <v>21700</v>
          </cell>
          <cell r="N223">
            <v>21700</v>
          </cell>
          <cell r="O223">
            <v>21700</v>
          </cell>
          <cell r="P223">
            <v>0</v>
          </cell>
        </row>
        <row r="224">
          <cell r="A224" t="str">
            <v>001А1912</v>
          </cell>
          <cell r="B224" t="str">
            <v>01.01.2019</v>
          </cell>
          <cell r="C224" t="str">
            <v>2100</v>
          </cell>
          <cell r="D224" t="str">
            <v>УФК по Ставропольскому краю</v>
          </cell>
          <cell r="E224" t="str">
            <v>Уплата иных платежей</v>
          </cell>
          <cell r="F224" t="str">
            <v>001А1912</v>
          </cell>
          <cell r="G224" t="str">
            <v>096</v>
          </cell>
          <cell r="H224" t="str">
            <v>0401</v>
          </cell>
          <cell r="I224" t="str">
            <v>2330190019</v>
          </cell>
          <cell r="J224" t="str">
            <v>853</v>
          </cell>
          <cell r="K224">
            <v>2300</v>
          </cell>
          <cell r="L224">
            <v>0</v>
          </cell>
          <cell r="M224">
            <v>2300</v>
          </cell>
          <cell r="N224">
            <v>2300</v>
          </cell>
          <cell r="O224">
            <v>2300</v>
          </cell>
          <cell r="P224">
            <v>0</v>
          </cell>
        </row>
        <row r="225">
          <cell r="A225" t="str">
            <v>001А1912</v>
          </cell>
          <cell r="B225" t="str">
            <v>01.01.2019</v>
          </cell>
          <cell r="C225" t="str">
            <v>2100</v>
          </cell>
          <cell r="D225" t="str">
            <v>УФК по Ставропольскому краю</v>
          </cell>
          <cell r="E225" t="str">
            <v>Иные выплаты персоналу государственных (муниципальных) органов, за исключением фонда оплаты труда</v>
          </cell>
          <cell r="F225" t="str">
            <v>001А1912</v>
          </cell>
          <cell r="G225" t="str">
            <v>096</v>
          </cell>
          <cell r="H225" t="str">
            <v>0401</v>
          </cell>
          <cell r="I225" t="str">
            <v>2330193969</v>
          </cell>
          <cell r="J225" t="str">
            <v>122</v>
          </cell>
          <cell r="K225">
            <v>1900</v>
          </cell>
          <cell r="L225">
            <v>0</v>
          </cell>
          <cell r="M225">
            <v>1900</v>
          </cell>
          <cell r="N225">
            <v>1880.14</v>
          </cell>
          <cell r="O225">
            <v>1880.14</v>
          </cell>
          <cell r="P225">
            <v>0</v>
          </cell>
        </row>
        <row r="226">
          <cell r="A226" t="str">
            <v>001А1912</v>
          </cell>
          <cell r="B226" t="str">
            <v>01.01.2019</v>
          </cell>
          <cell r="C226" t="str">
            <v>2100</v>
          </cell>
          <cell r="D226" t="str">
            <v>УФК по Ставропольскому краю</v>
          </cell>
          <cell r="E226" t="str">
            <v>Прочая закупка товаров, работ и услуг</v>
          </cell>
          <cell r="F226" t="str">
            <v>001А1912</v>
          </cell>
          <cell r="G226" t="str">
            <v>096</v>
          </cell>
          <cell r="H226" t="str">
            <v>0705</v>
          </cell>
          <cell r="I226" t="str">
            <v>2330190019</v>
          </cell>
          <cell r="J226" t="str">
            <v>244</v>
          </cell>
          <cell r="K226">
            <v>56400</v>
          </cell>
          <cell r="L226">
            <v>0</v>
          </cell>
          <cell r="M226">
            <v>56400</v>
          </cell>
          <cell r="N226">
            <v>56400</v>
          </cell>
          <cell r="O226">
            <v>56400</v>
          </cell>
          <cell r="P226">
            <v>0</v>
          </cell>
        </row>
        <row r="227">
          <cell r="A227" t="str">
            <v>001А1912</v>
          </cell>
          <cell r="B227" t="str">
            <v>01.01.2019</v>
          </cell>
          <cell r="C227" t="str">
            <v>2100</v>
          </cell>
          <cell r="D227" t="str">
            <v>УФК по Ставропольскому краю</v>
          </cell>
          <cell r="E227" t="str">
            <v>Прочая закупка товаров, работ и услуг</v>
          </cell>
          <cell r="F227" t="str">
            <v>001А1912</v>
          </cell>
          <cell r="G227" t="str">
            <v>096</v>
          </cell>
          <cell r="H227" t="str">
            <v>0705</v>
          </cell>
          <cell r="I227" t="str">
            <v>2330192040</v>
          </cell>
          <cell r="J227" t="str">
            <v>244</v>
          </cell>
          <cell r="K227">
            <v>5376</v>
          </cell>
          <cell r="L227">
            <v>0</v>
          </cell>
          <cell r="M227">
            <v>5376</v>
          </cell>
          <cell r="N227">
            <v>5376</v>
          </cell>
          <cell r="O227">
            <v>5376</v>
          </cell>
          <cell r="P227">
            <v>0</v>
          </cell>
        </row>
        <row r="228">
          <cell r="A228" t="str">
            <v>001А1913</v>
          </cell>
          <cell r="B228" t="str">
            <v>01.01.2019</v>
          </cell>
          <cell r="C228" t="str">
            <v>2200</v>
          </cell>
          <cell r="D228" t="str">
            <v>УФК по Хабаровскому краю</v>
          </cell>
          <cell r="E228" t="str">
            <v>Федеральная служба по надзору в сфере связи, информационных технологий и массовых коммуникаций</v>
          </cell>
          <cell r="F228" t="str">
            <v>001А1913</v>
          </cell>
          <cell r="G228" t="str">
            <v>096</v>
          </cell>
          <cell r="H228" t="str">
            <v/>
          </cell>
          <cell r="I228" t="str">
            <v/>
          </cell>
          <cell r="J228" t="str">
            <v/>
          </cell>
          <cell r="K228">
            <v>77550730.75</v>
          </cell>
          <cell r="L228">
            <v>0</v>
          </cell>
          <cell r="M228">
            <v>77550730.75</v>
          </cell>
          <cell r="N228">
            <v>77168221.579999998</v>
          </cell>
          <cell r="O228">
            <v>77168221.579999998</v>
          </cell>
          <cell r="P228">
            <v>0</v>
          </cell>
          <cell r="R228">
            <v>17800.429999999702</v>
          </cell>
        </row>
        <row r="229">
          <cell r="A229" t="str">
            <v>001А1913</v>
          </cell>
          <cell r="B229" t="str">
            <v>01.01.2019</v>
          </cell>
          <cell r="C229" t="str">
            <v>2200</v>
          </cell>
          <cell r="D229" t="str">
            <v>УФК по Хабаровскому краю</v>
          </cell>
          <cell r="E229" t="str">
            <v>Фонд оплаты труда государственных (муниципальных) органов</v>
          </cell>
          <cell r="F229" t="str">
            <v>001А1913</v>
          </cell>
          <cell r="G229" t="str">
            <v>096</v>
          </cell>
          <cell r="H229" t="str">
            <v>0401</v>
          </cell>
          <cell r="I229" t="str">
            <v>2330190012</v>
          </cell>
          <cell r="J229" t="str">
            <v>121</v>
          </cell>
          <cell r="K229">
            <v>43055038</v>
          </cell>
          <cell r="L229">
            <v>0</v>
          </cell>
          <cell r="M229">
            <v>43055038</v>
          </cell>
          <cell r="N229">
            <v>43055038</v>
          </cell>
          <cell r="O229">
            <v>43055038</v>
          </cell>
          <cell r="P229">
            <v>0</v>
          </cell>
        </row>
        <row r="230">
          <cell r="A230" t="str">
            <v>001А1913</v>
          </cell>
          <cell r="B230" t="str">
            <v>01.01.2019</v>
          </cell>
          <cell r="C230" t="str">
            <v>2200</v>
          </cell>
          <cell r="D230" t="str">
            <v>УФК по Хабаровскому краю</v>
          </cell>
          <cell r="E23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30" t="str">
            <v>001А1913</v>
          </cell>
          <cell r="G230" t="str">
            <v>096</v>
          </cell>
          <cell r="H230" t="str">
            <v>0401</v>
          </cell>
          <cell r="I230" t="str">
            <v>2330190012</v>
          </cell>
          <cell r="J230" t="str">
            <v>129</v>
          </cell>
          <cell r="K230">
            <v>12627260</v>
          </cell>
          <cell r="L230">
            <v>0</v>
          </cell>
          <cell r="M230">
            <v>12627260</v>
          </cell>
          <cell r="N230">
            <v>12609459.57</v>
          </cell>
          <cell r="O230">
            <v>12609459.57</v>
          </cell>
          <cell r="P230">
            <v>0</v>
          </cell>
        </row>
        <row r="231">
          <cell r="A231" t="str">
            <v>001А1913</v>
          </cell>
          <cell r="B231" t="str">
            <v>01.01.2019</v>
          </cell>
          <cell r="C231" t="str">
            <v>2200</v>
          </cell>
          <cell r="D231" t="str">
            <v>УФК по Хабаровскому краю</v>
          </cell>
          <cell r="E231" t="str">
            <v>Иные выплаты персоналу государственных (муниципальных) органов, за исключением фонда оплаты труда</v>
          </cell>
          <cell r="F231" t="str">
            <v>001А1913</v>
          </cell>
          <cell r="G231" t="str">
            <v>096</v>
          </cell>
          <cell r="H231" t="str">
            <v>0401</v>
          </cell>
          <cell r="I231" t="str">
            <v>2330190019</v>
          </cell>
          <cell r="J231" t="str">
            <v>122</v>
          </cell>
          <cell r="K231">
            <v>1753150</v>
          </cell>
          <cell r="L231">
            <v>0</v>
          </cell>
          <cell r="M231">
            <v>1753150</v>
          </cell>
          <cell r="N231">
            <v>1752966.66</v>
          </cell>
          <cell r="O231">
            <v>1752966.66</v>
          </cell>
          <cell r="P231">
            <v>0</v>
          </cell>
        </row>
        <row r="232">
          <cell r="A232" t="str">
            <v>001А1913</v>
          </cell>
          <cell r="B232" t="str">
            <v>01.01.2019</v>
          </cell>
          <cell r="C232" t="str">
            <v>2200</v>
          </cell>
          <cell r="D232" t="str">
            <v>УФК по Хабаровскому краю</v>
          </cell>
          <cell r="E232" t="str">
            <v>Закупка товаров, работ, услуг в сфере информационно-коммуникационных технологий</v>
          </cell>
          <cell r="F232" t="str">
            <v>001А1913</v>
          </cell>
          <cell r="G232" t="str">
            <v>096</v>
          </cell>
          <cell r="H232" t="str">
            <v>0401</v>
          </cell>
          <cell r="I232" t="str">
            <v>2330190019</v>
          </cell>
          <cell r="J232" t="str">
            <v>242</v>
          </cell>
          <cell r="K232">
            <v>1418245.05</v>
          </cell>
          <cell r="L232">
            <v>0</v>
          </cell>
          <cell r="M232">
            <v>1418245.05</v>
          </cell>
          <cell r="N232">
            <v>1377643.8</v>
          </cell>
          <cell r="O232">
            <v>1377643.8</v>
          </cell>
          <cell r="P232">
            <v>0</v>
          </cell>
        </row>
        <row r="233">
          <cell r="A233" t="str">
            <v>001А1913</v>
          </cell>
          <cell r="B233" t="str">
            <v>01.01.2019</v>
          </cell>
          <cell r="C233" t="str">
            <v>2200</v>
          </cell>
          <cell r="D233" t="str">
            <v>УФК по Хабаровскому краю</v>
          </cell>
          <cell r="E233" t="str">
            <v>Прочая закупка товаров, работ и услуг</v>
          </cell>
          <cell r="F233" t="str">
            <v>001А1913</v>
          </cell>
          <cell r="G233" t="str">
            <v>096</v>
          </cell>
          <cell r="H233" t="str">
            <v>0401</v>
          </cell>
          <cell r="I233" t="str">
            <v>2330190019</v>
          </cell>
          <cell r="J233" t="str">
            <v>244</v>
          </cell>
          <cell r="K233">
            <v>17806322.5</v>
          </cell>
          <cell r="L233">
            <v>0</v>
          </cell>
          <cell r="M233">
            <v>17806322.5</v>
          </cell>
          <cell r="N233">
            <v>17659330.719999999</v>
          </cell>
          <cell r="O233">
            <v>17659330.719999999</v>
          </cell>
          <cell r="P233">
            <v>0</v>
          </cell>
        </row>
        <row r="234">
          <cell r="A234" t="str">
            <v>001А1913</v>
          </cell>
          <cell r="B234" t="str">
            <v>01.01.2019</v>
          </cell>
          <cell r="C234" t="str">
            <v>2200</v>
          </cell>
          <cell r="D234" t="str">
            <v>УФК по Хабаровскому краю</v>
          </cell>
          <cell r="E234" t="str">
            <v>Исполнение судебных актов Российской Федерации и мировых соглашений по возмещению причиненного вреда</v>
          </cell>
          <cell r="F234" t="str">
            <v>001А1913</v>
          </cell>
          <cell r="G234" t="str">
            <v>096</v>
          </cell>
          <cell r="H234" t="str">
            <v>0401</v>
          </cell>
          <cell r="I234" t="str">
            <v>2330190019</v>
          </cell>
          <cell r="J234" t="str">
            <v>831</v>
          </cell>
          <cell r="K234">
            <v>95000</v>
          </cell>
          <cell r="L234">
            <v>0</v>
          </cell>
          <cell r="M234">
            <v>95000</v>
          </cell>
          <cell r="N234">
            <v>95000</v>
          </cell>
          <cell r="O234">
            <v>95000</v>
          </cell>
          <cell r="P234">
            <v>0</v>
          </cell>
        </row>
        <row r="235">
          <cell r="A235" t="str">
            <v>001А1913</v>
          </cell>
          <cell r="B235" t="str">
            <v>01.01.2019</v>
          </cell>
          <cell r="C235" t="str">
            <v>2200</v>
          </cell>
          <cell r="D235" t="str">
            <v>УФК по Хабаровскому краю</v>
          </cell>
          <cell r="E235" t="str">
            <v>Уплата налога на имущество организаций и земельного налога</v>
          </cell>
          <cell r="F235" t="str">
            <v>001А1913</v>
          </cell>
          <cell r="G235" t="str">
            <v>096</v>
          </cell>
          <cell r="H235" t="str">
            <v>0401</v>
          </cell>
          <cell r="I235" t="str">
            <v>2330190019</v>
          </cell>
          <cell r="J235" t="str">
            <v>851</v>
          </cell>
          <cell r="K235">
            <v>11000</v>
          </cell>
          <cell r="L235">
            <v>0</v>
          </cell>
          <cell r="M235">
            <v>11000</v>
          </cell>
          <cell r="N235">
            <v>9197</v>
          </cell>
          <cell r="O235">
            <v>9197</v>
          </cell>
          <cell r="P235">
            <v>0</v>
          </cell>
        </row>
        <row r="236">
          <cell r="A236" t="str">
            <v>001А1913</v>
          </cell>
          <cell r="B236" t="str">
            <v>01.01.2019</v>
          </cell>
          <cell r="C236" t="str">
            <v>2200</v>
          </cell>
          <cell r="D236" t="str">
            <v>УФК по Хабаровскому краю</v>
          </cell>
          <cell r="E236" t="str">
            <v>Уплата прочих налогов, сборов</v>
          </cell>
          <cell r="F236" t="str">
            <v>001А1913</v>
          </cell>
          <cell r="G236" t="str">
            <v>096</v>
          </cell>
          <cell r="H236" t="str">
            <v>0401</v>
          </cell>
          <cell r="I236" t="str">
            <v>2330190019</v>
          </cell>
          <cell r="J236" t="str">
            <v>852</v>
          </cell>
          <cell r="K236">
            <v>28900</v>
          </cell>
          <cell r="L236">
            <v>0</v>
          </cell>
          <cell r="M236">
            <v>28900</v>
          </cell>
          <cell r="N236">
            <v>28900</v>
          </cell>
          <cell r="O236">
            <v>28900</v>
          </cell>
          <cell r="P236">
            <v>0</v>
          </cell>
        </row>
        <row r="237">
          <cell r="A237" t="str">
            <v>001А1913</v>
          </cell>
          <cell r="B237" t="str">
            <v>01.01.2019</v>
          </cell>
          <cell r="C237" t="str">
            <v>2200</v>
          </cell>
          <cell r="D237" t="str">
            <v>УФК по Хабаровскому краю</v>
          </cell>
          <cell r="E237" t="str">
            <v>Иные выплаты персоналу государственных (муниципальных) органов, за исключением фонда оплаты труда</v>
          </cell>
          <cell r="F237" t="str">
            <v>001А1913</v>
          </cell>
          <cell r="G237" t="str">
            <v>096</v>
          </cell>
          <cell r="H237" t="str">
            <v>0401</v>
          </cell>
          <cell r="I237" t="str">
            <v>2330193969</v>
          </cell>
          <cell r="J237" t="str">
            <v>122</v>
          </cell>
          <cell r="K237">
            <v>1400</v>
          </cell>
          <cell r="L237">
            <v>0</v>
          </cell>
          <cell r="M237">
            <v>1400</v>
          </cell>
          <cell r="N237">
            <v>526</v>
          </cell>
          <cell r="O237">
            <v>526</v>
          </cell>
          <cell r="P237">
            <v>0</v>
          </cell>
        </row>
        <row r="238">
          <cell r="A238" t="str">
            <v>001А1913</v>
          </cell>
          <cell r="B238" t="str">
            <v>01.01.2019</v>
          </cell>
          <cell r="C238" t="str">
            <v>2200</v>
          </cell>
          <cell r="D238" t="str">
            <v>УФК по Хабаровскому краю</v>
          </cell>
          <cell r="E238" t="str">
            <v>Иные выплаты персоналу государственных (муниципальных) органов, за исключением фонда оплаты труда</v>
          </cell>
          <cell r="F238" t="str">
            <v>001А1913</v>
          </cell>
          <cell r="G238" t="str">
            <v>096</v>
          </cell>
          <cell r="H238" t="str">
            <v>0401</v>
          </cell>
          <cell r="I238" t="str">
            <v>2330193987</v>
          </cell>
          <cell r="J238" t="str">
            <v>122</v>
          </cell>
          <cell r="K238">
            <v>621500</v>
          </cell>
          <cell r="L238">
            <v>0</v>
          </cell>
          <cell r="M238">
            <v>621500</v>
          </cell>
          <cell r="N238">
            <v>447244.63</v>
          </cell>
          <cell r="O238">
            <v>447244.63</v>
          </cell>
          <cell r="P238">
            <v>0</v>
          </cell>
        </row>
        <row r="239">
          <cell r="A239" t="str">
            <v>001А1913</v>
          </cell>
          <cell r="B239" t="str">
            <v>01.01.2019</v>
          </cell>
          <cell r="C239" t="str">
            <v>2200</v>
          </cell>
          <cell r="D239" t="str">
            <v>УФК по Хабаровскому краю</v>
          </cell>
          <cell r="E239" t="str">
            <v>Прочая закупка товаров, работ и услуг</v>
          </cell>
          <cell r="F239" t="str">
            <v>001А1913</v>
          </cell>
          <cell r="G239" t="str">
            <v>096</v>
          </cell>
          <cell r="H239" t="str">
            <v>0705</v>
          </cell>
          <cell r="I239" t="str">
            <v>2330190019</v>
          </cell>
          <cell r="J239" t="str">
            <v>244</v>
          </cell>
          <cell r="K239">
            <v>118400</v>
          </cell>
          <cell r="L239">
            <v>0</v>
          </cell>
          <cell r="M239">
            <v>118400</v>
          </cell>
          <cell r="N239">
            <v>118400</v>
          </cell>
          <cell r="O239">
            <v>118400</v>
          </cell>
          <cell r="P239">
            <v>0</v>
          </cell>
        </row>
        <row r="240">
          <cell r="A240" t="str">
            <v>001А1913</v>
          </cell>
          <cell r="B240" t="str">
            <v>01.01.2019</v>
          </cell>
          <cell r="C240" t="str">
            <v>2200</v>
          </cell>
          <cell r="D240" t="str">
            <v>УФК по Хабаровскому краю</v>
          </cell>
          <cell r="E240" t="str">
            <v>Прочая закупка товаров, работ и услуг</v>
          </cell>
          <cell r="F240" t="str">
            <v>001А1913</v>
          </cell>
          <cell r="G240" t="str">
            <v>096</v>
          </cell>
          <cell r="H240" t="str">
            <v>0705</v>
          </cell>
          <cell r="I240" t="str">
            <v>2330192040</v>
          </cell>
          <cell r="J240" t="str">
            <v>244</v>
          </cell>
          <cell r="K240">
            <v>14515.2</v>
          </cell>
          <cell r="L240">
            <v>0</v>
          </cell>
          <cell r="M240">
            <v>14515.2</v>
          </cell>
          <cell r="N240">
            <v>14515.2</v>
          </cell>
          <cell r="O240">
            <v>14515.2</v>
          </cell>
          <cell r="P240">
            <v>0</v>
          </cell>
        </row>
        <row r="241">
          <cell r="A241" t="str">
            <v>001А1914</v>
          </cell>
          <cell r="B241" t="str">
            <v>01.01.2019</v>
          </cell>
          <cell r="C241" t="str">
            <v>2300</v>
          </cell>
          <cell r="D241" t="str">
            <v>УФК по Амурской области</v>
          </cell>
          <cell r="E241" t="str">
            <v>Федеральная служба по надзору в сфере связи, информационных технологий и массовых коммуникаций</v>
          </cell>
          <cell r="F241" t="str">
            <v>001А1914</v>
          </cell>
          <cell r="G241" t="str">
            <v>096</v>
          </cell>
          <cell r="H241" t="str">
            <v/>
          </cell>
          <cell r="I241" t="str">
            <v/>
          </cell>
          <cell r="J241" t="str">
            <v/>
          </cell>
          <cell r="K241">
            <v>21515747.399999999</v>
          </cell>
          <cell r="L241">
            <v>0</v>
          </cell>
          <cell r="M241">
            <v>21515747.399999999</v>
          </cell>
          <cell r="N241">
            <v>21467663.02</v>
          </cell>
          <cell r="O241">
            <v>21467663.02</v>
          </cell>
          <cell r="P241">
            <v>0</v>
          </cell>
          <cell r="R241">
            <v>406.20000000018626</v>
          </cell>
        </row>
        <row r="242">
          <cell r="A242" t="str">
            <v>001А1914</v>
          </cell>
          <cell r="B242" t="str">
            <v>01.01.2019</v>
          </cell>
          <cell r="C242" t="str">
            <v>2300</v>
          </cell>
          <cell r="D242" t="str">
            <v>УФК по Амурской области</v>
          </cell>
          <cell r="E242" t="str">
            <v>Фонд оплаты труда государственных (муниципальных) органов</v>
          </cell>
          <cell r="F242" t="str">
            <v>001А1914</v>
          </cell>
          <cell r="G242" t="str">
            <v>096</v>
          </cell>
          <cell r="H242" t="str">
            <v>0401</v>
          </cell>
          <cell r="I242" t="str">
            <v>2330190012</v>
          </cell>
          <cell r="J242" t="str">
            <v>121</v>
          </cell>
          <cell r="K242">
            <v>12610700</v>
          </cell>
          <cell r="L242">
            <v>0</v>
          </cell>
          <cell r="M242">
            <v>12610700</v>
          </cell>
          <cell r="N242">
            <v>12610700</v>
          </cell>
          <cell r="O242">
            <v>12610700</v>
          </cell>
          <cell r="P242">
            <v>0</v>
          </cell>
        </row>
        <row r="243">
          <cell r="A243" t="str">
            <v>001А1914</v>
          </cell>
          <cell r="B243" t="str">
            <v>01.01.2019</v>
          </cell>
          <cell r="C243" t="str">
            <v>2300</v>
          </cell>
          <cell r="D243" t="str">
            <v>УФК по Амурской области</v>
          </cell>
          <cell r="E24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3" t="str">
            <v>001А1914</v>
          </cell>
          <cell r="G243" t="str">
            <v>096</v>
          </cell>
          <cell r="H243" t="str">
            <v>0401</v>
          </cell>
          <cell r="I243" t="str">
            <v>2330190012</v>
          </cell>
          <cell r="J243" t="str">
            <v>129</v>
          </cell>
          <cell r="K243">
            <v>3728620</v>
          </cell>
          <cell r="L243">
            <v>0</v>
          </cell>
          <cell r="M243">
            <v>3728620</v>
          </cell>
          <cell r="N243">
            <v>3728213.8</v>
          </cell>
          <cell r="O243">
            <v>3728213.8</v>
          </cell>
          <cell r="P243">
            <v>0</v>
          </cell>
        </row>
        <row r="244">
          <cell r="A244" t="str">
            <v>001А1914</v>
          </cell>
          <cell r="B244" t="str">
            <v>01.01.2019</v>
          </cell>
          <cell r="C244" t="str">
            <v>2300</v>
          </cell>
          <cell r="D244" t="str">
            <v>УФК по Амурской области</v>
          </cell>
          <cell r="E244" t="str">
            <v>Иные выплаты персоналу государственных (муниципальных) органов, за исключением фонда оплаты труда</v>
          </cell>
          <cell r="F244" t="str">
            <v>001А1914</v>
          </cell>
          <cell r="G244" t="str">
            <v>096</v>
          </cell>
          <cell r="H244" t="str">
            <v>0401</v>
          </cell>
          <cell r="I244" t="str">
            <v>2330190019</v>
          </cell>
          <cell r="J244" t="str">
            <v>122</v>
          </cell>
          <cell r="K244">
            <v>1000800</v>
          </cell>
          <cell r="L244">
            <v>0</v>
          </cell>
          <cell r="M244">
            <v>1000800</v>
          </cell>
          <cell r="N244">
            <v>1000707.55</v>
          </cell>
          <cell r="O244">
            <v>1000707.55</v>
          </cell>
          <cell r="P244">
            <v>0</v>
          </cell>
        </row>
        <row r="245">
          <cell r="A245" t="str">
            <v>001А1914</v>
          </cell>
          <cell r="B245" t="str">
            <v>01.01.2019</v>
          </cell>
          <cell r="C245" t="str">
            <v>2300</v>
          </cell>
          <cell r="D245" t="str">
            <v>УФК по Амурской области</v>
          </cell>
          <cell r="E245" t="str">
            <v>Закупка товаров, работ, услуг в сфере информационно-коммуникационных технологий</v>
          </cell>
          <cell r="F245" t="str">
            <v>001А1914</v>
          </cell>
          <cell r="G245" t="str">
            <v>096</v>
          </cell>
          <cell r="H245" t="str">
            <v>0401</v>
          </cell>
          <cell r="I245" t="str">
            <v>2330190019</v>
          </cell>
          <cell r="J245" t="str">
            <v>242</v>
          </cell>
          <cell r="K245">
            <v>382100</v>
          </cell>
          <cell r="L245">
            <v>0</v>
          </cell>
          <cell r="M245">
            <v>382100</v>
          </cell>
          <cell r="N245">
            <v>364640.97</v>
          </cell>
          <cell r="O245">
            <v>364640.97</v>
          </cell>
          <cell r="P245">
            <v>0</v>
          </cell>
        </row>
        <row r="246">
          <cell r="A246" t="str">
            <v>001А1914</v>
          </cell>
          <cell r="B246" t="str">
            <v>01.01.2019</v>
          </cell>
          <cell r="C246" t="str">
            <v>2300</v>
          </cell>
          <cell r="D246" t="str">
            <v>УФК по Амурской области</v>
          </cell>
          <cell r="E246" t="str">
            <v>Прочая закупка товаров, работ и услуг</v>
          </cell>
          <cell r="F246" t="str">
            <v>001А1914</v>
          </cell>
          <cell r="G246" t="str">
            <v>096</v>
          </cell>
          <cell r="H246" t="str">
            <v>0401</v>
          </cell>
          <cell r="I246" t="str">
            <v>2330190019</v>
          </cell>
          <cell r="J246" t="str">
            <v>244</v>
          </cell>
          <cell r="K246">
            <v>3654569</v>
          </cell>
          <cell r="L246">
            <v>0</v>
          </cell>
          <cell r="M246">
            <v>3654569</v>
          </cell>
          <cell r="N246">
            <v>3636705</v>
          </cell>
          <cell r="O246">
            <v>3636705</v>
          </cell>
          <cell r="P246">
            <v>0</v>
          </cell>
        </row>
        <row r="247">
          <cell r="A247" t="str">
            <v>001А1914</v>
          </cell>
          <cell r="B247" t="str">
            <v>01.01.2019</v>
          </cell>
          <cell r="C247" t="str">
            <v>2300</v>
          </cell>
          <cell r="D247" t="str">
            <v>УФК по Амурской области</v>
          </cell>
          <cell r="E247" t="str">
            <v>Уплата налога на имущество организаций и земельного налога</v>
          </cell>
          <cell r="F247" t="str">
            <v>001А1914</v>
          </cell>
          <cell r="G247" t="str">
            <v>096</v>
          </cell>
          <cell r="H247" t="str">
            <v>0401</v>
          </cell>
          <cell r="I247" t="str">
            <v>2330190019</v>
          </cell>
          <cell r="J247" t="str">
            <v>851</v>
          </cell>
          <cell r="K247">
            <v>48500</v>
          </cell>
          <cell r="L247">
            <v>0</v>
          </cell>
          <cell r="M247">
            <v>48500</v>
          </cell>
          <cell r="N247">
            <v>41104</v>
          </cell>
          <cell r="O247">
            <v>41104</v>
          </cell>
          <cell r="P247">
            <v>0</v>
          </cell>
        </row>
        <row r="248">
          <cell r="A248" t="str">
            <v>001А1914</v>
          </cell>
          <cell r="B248" t="str">
            <v>01.01.2019</v>
          </cell>
          <cell r="C248" t="str">
            <v>2300</v>
          </cell>
          <cell r="D248" t="str">
            <v>УФК по Амурской области</v>
          </cell>
          <cell r="E248" t="str">
            <v>Уплата прочих налогов, сборов</v>
          </cell>
          <cell r="F248" t="str">
            <v>001А1914</v>
          </cell>
          <cell r="G248" t="str">
            <v>096</v>
          </cell>
          <cell r="H248" t="str">
            <v>0401</v>
          </cell>
          <cell r="I248" t="str">
            <v>2330190019</v>
          </cell>
          <cell r="J248" t="str">
            <v>852</v>
          </cell>
          <cell r="K248">
            <v>9000</v>
          </cell>
          <cell r="L248">
            <v>0</v>
          </cell>
          <cell r="M248">
            <v>9000</v>
          </cell>
          <cell r="N248">
            <v>8736</v>
          </cell>
          <cell r="O248">
            <v>8736</v>
          </cell>
          <cell r="P248">
            <v>0</v>
          </cell>
        </row>
        <row r="249">
          <cell r="A249" t="str">
            <v>001А1914</v>
          </cell>
          <cell r="B249" t="str">
            <v>01.01.2019</v>
          </cell>
          <cell r="C249" t="str">
            <v>2300</v>
          </cell>
          <cell r="D249" t="str">
            <v>УФК по Амурской области</v>
          </cell>
          <cell r="E249" t="str">
            <v>Уплата иных платежей</v>
          </cell>
          <cell r="F249" t="str">
            <v>001А1914</v>
          </cell>
          <cell r="G249" t="str">
            <v>096</v>
          </cell>
          <cell r="H249" t="str">
            <v>0401</v>
          </cell>
          <cell r="I249" t="str">
            <v>2330190019</v>
          </cell>
          <cell r="J249" t="str">
            <v>853</v>
          </cell>
          <cell r="K249">
            <v>1000</v>
          </cell>
          <cell r="L249">
            <v>0</v>
          </cell>
          <cell r="M249">
            <v>1000</v>
          </cell>
          <cell r="N249">
            <v>297.3</v>
          </cell>
          <cell r="O249">
            <v>297.3</v>
          </cell>
          <cell r="P249">
            <v>0</v>
          </cell>
        </row>
        <row r="250">
          <cell r="A250" t="str">
            <v>001А1914</v>
          </cell>
          <cell r="B250" t="str">
            <v>01.01.2019</v>
          </cell>
          <cell r="C250" t="str">
            <v>2300</v>
          </cell>
          <cell r="D250" t="str">
            <v>УФК по Амурской области</v>
          </cell>
          <cell r="E250" t="str">
            <v>Иные выплаты персоналу государственных (муниципальных) органов, за исключением фонда оплаты труда</v>
          </cell>
          <cell r="F250" t="str">
            <v>001А1914</v>
          </cell>
          <cell r="G250" t="str">
            <v>096</v>
          </cell>
          <cell r="H250" t="str">
            <v>0401</v>
          </cell>
          <cell r="I250" t="str">
            <v>2330193969</v>
          </cell>
          <cell r="J250" t="str">
            <v>122</v>
          </cell>
          <cell r="K250">
            <v>720</v>
          </cell>
          <cell r="L250">
            <v>0</v>
          </cell>
          <cell r="M250">
            <v>720</v>
          </cell>
          <cell r="N250">
            <v>720</v>
          </cell>
          <cell r="O250">
            <v>720</v>
          </cell>
          <cell r="P250">
            <v>0</v>
          </cell>
        </row>
        <row r="251">
          <cell r="A251" t="str">
            <v>001А1914</v>
          </cell>
          <cell r="B251" t="str">
            <v>01.01.2019</v>
          </cell>
          <cell r="C251" t="str">
            <v>2300</v>
          </cell>
          <cell r="D251" t="str">
            <v>УФК по Амурской области</v>
          </cell>
          <cell r="E251" t="str">
            <v>Прочая закупка товаров, работ и услуг</v>
          </cell>
          <cell r="F251" t="str">
            <v>001А1914</v>
          </cell>
          <cell r="G251" t="str">
            <v>096</v>
          </cell>
          <cell r="H251" t="str">
            <v>0705</v>
          </cell>
          <cell r="I251" t="str">
            <v>2330190019</v>
          </cell>
          <cell r="J251" t="str">
            <v>244</v>
          </cell>
          <cell r="K251">
            <v>74900</v>
          </cell>
          <cell r="L251">
            <v>0</v>
          </cell>
          <cell r="M251">
            <v>74900</v>
          </cell>
          <cell r="N251">
            <v>71000</v>
          </cell>
          <cell r="O251">
            <v>71000</v>
          </cell>
          <cell r="P251">
            <v>0</v>
          </cell>
        </row>
        <row r="252">
          <cell r="A252" t="str">
            <v>001А1914</v>
          </cell>
          <cell r="B252" t="str">
            <v>01.01.2019</v>
          </cell>
          <cell r="C252" t="str">
            <v>2300</v>
          </cell>
          <cell r="D252" t="str">
            <v>УФК по Амурской области</v>
          </cell>
          <cell r="E252" t="str">
            <v>Прочая закупка товаров, работ и услуг</v>
          </cell>
          <cell r="F252" t="str">
            <v>001А1914</v>
          </cell>
          <cell r="G252" t="str">
            <v>096</v>
          </cell>
          <cell r="H252" t="str">
            <v>0705</v>
          </cell>
          <cell r="I252" t="str">
            <v>2330192040</v>
          </cell>
          <cell r="J252" t="str">
            <v>244</v>
          </cell>
          <cell r="K252">
            <v>4838.3999999999996</v>
          </cell>
          <cell r="L252">
            <v>0</v>
          </cell>
          <cell r="M252">
            <v>4838.3999999999996</v>
          </cell>
          <cell r="N252">
            <v>4838.3999999999996</v>
          </cell>
          <cell r="O252">
            <v>4838.3999999999996</v>
          </cell>
          <cell r="P252">
            <v>0</v>
          </cell>
        </row>
        <row r="253">
          <cell r="A253" t="str">
            <v>001А1915</v>
          </cell>
          <cell r="B253" t="str">
            <v>01.01.2019</v>
          </cell>
          <cell r="C253" t="str">
            <v>2400</v>
          </cell>
          <cell r="D253" t="str">
            <v>УФК по Архангельской области и Ненецкому автономному округу</v>
          </cell>
          <cell r="E253" t="str">
            <v>Федеральная служба по надзору в сфере связи, информационных технологий и массовых коммуникаций</v>
          </cell>
          <cell r="F253" t="str">
            <v>001А1915</v>
          </cell>
          <cell r="G253" t="str">
            <v>096</v>
          </cell>
          <cell r="H253" t="str">
            <v/>
          </cell>
          <cell r="I253" t="str">
            <v/>
          </cell>
          <cell r="J253" t="str">
            <v/>
          </cell>
          <cell r="K253">
            <v>44353295</v>
          </cell>
          <cell r="L253">
            <v>0</v>
          </cell>
          <cell r="M253">
            <v>44353295</v>
          </cell>
          <cell r="N253">
            <v>44265946.93</v>
          </cell>
          <cell r="O253">
            <v>44265946.93</v>
          </cell>
          <cell r="P253">
            <v>0</v>
          </cell>
          <cell r="R253">
            <v>47489.320000000298</v>
          </cell>
        </row>
        <row r="254">
          <cell r="A254" t="str">
            <v>001А1915</v>
          </cell>
          <cell r="B254" t="str">
            <v>01.01.2019</v>
          </cell>
          <cell r="C254" t="str">
            <v>2400</v>
          </cell>
          <cell r="D254" t="str">
            <v>УФК по Архангельской области и Ненецкому автономному округу</v>
          </cell>
          <cell r="E254" t="str">
            <v>Фонд оплаты труда государственных (муниципальных) органов</v>
          </cell>
          <cell r="F254" t="str">
            <v>001А1915</v>
          </cell>
          <cell r="G254" t="str">
            <v>096</v>
          </cell>
          <cell r="H254" t="str">
            <v>0401</v>
          </cell>
          <cell r="I254" t="str">
            <v>2330190012</v>
          </cell>
          <cell r="J254" t="str">
            <v>121</v>
          </cell>
          <cell r="K254">
            <v>24788066</v>
          </cell>
          <cell r="L254">
            <v>0</v>
          </cell>
          <cell r="M254">
            <v>24788066</v>
          </cell>
          <cell r="N254">
            <v>24788066</v>
          </cell>
          <cell r="O254">
            <v>24788066</v>
          </cell>
          <cell r="P254">
            <v>0</v>
          </cell>
        </row>
        <row r="255">
          <cell r="A255" t="str">
            <v>001А1915</v>
          </cell>
          <cell r="B255" t="str">
            <v>01.01.2019</v>
          </cell>
          <cell r="C255" t="str">
            <v>2400</v>
          </cell>
          <cell r="D255" t="str">
            <v>УФК по Архангельской области и Ненецкому автономному округу</v>
          </cell>
          <cell r="E25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55" t="str">
            <v>001А1915</v>
          </cell>
          <cell r="G255" t="str">
            <v>096</v>
          </cell>
          <cell r="H255" t="str">
            <v>0401</v>
          </cell>
          <cell r="I255" t="str">
            <v>2330190012</v>
          </cell>
          <cell r="J255" t="str">
            <v>129</v>
          </cell>
          <cell r="K255">
            <v>7321462</v>
          </cell>
          <cell r="L255">
            <v>0</v>
          </cell>
          <cell r="M255">
            <v>7321462</v>
          </cell>
          <cell r="N255">
            <v>7273972.6799999997</v>
          </cell>
          <cell r="O255">
            <v>7273972.6799999997</v>
          </cell>
          <cell r="P255">
            <v>0</v>
          </cell>
        </row>
        <row r="256">
          <cell r="A256" t="str">
            <v>001А1915</v>
          </cell>
          <cell r="B256" t="str">
            <v>01.01.2019</v>
          </cell>
          <cell r="C256" t="str">
            <v>2400</v>
          </cell>
          <cell r="D256" t="str">
            <v>УФК по Архангельской области и Ненецкому автономному округу</v>
          </cell>
          <cell r="E256" t="str">
            <v>Иные выплаты персоналу государственных (муниципальных) органов, за исключением фонда оплаты труда</v>
          </cell>
          <cell r="F256" t="str">
            <v>001А1915</v>
          </cell>
          <cell r="G256" t="str">
            <v>096</v>
          </cell>
          <cell r="H256" t="str">
            <v>0401</v>
          </cell>
          <cell r="I256" t="str">
            <v>2330190019</v>
          </cell>
          <cell r="J256" t="str">
            <v>122</v>
          </cell>
          <cell r="K256">
            <v>1200000</v>
          </cell>
          <cell r="L256">
            <v>0</v>
          </cell>
          <cell r="M256">
            <v>1200000</v>
          </cell>
          <cell r="N256">
            <v>1199994.8799999999</v>
          </cell>
          <cell r="O256">
            <v>1199994.8799999999</v>
          </cell>
          <cell r="P256">
            <v>0</v>
          </cell>
        </row>
        <row r="257">
          <cell r="A257" t="str">
            <v>001А1915</v>
          </cell>
          <cell r="B257" t="str">
            <v>01.01.2019</v>
          </cell>
          <cell r="C257" t="str">
            <v>2400</v>
          </cell>
          <cell r="D257" t="str">
            <v>УФК по Архангельской области и Ненецкому автономному округу</v>
          </cell>
          <cell r="E257" t="str">
            <v>Закупка товаров, работ, услуг в сфере информационно-коммуникационных технологий</v>
          </cell>
          <cell r="F257" t="str">
            <v>001А1915</v>
          </cell>
          <cell r="G257" t="str">
            <v>096</v>
          </cell>
          <cell r="H257" t="str">
            <v>0401</v>
          </cell>
          <cell r="I257" t="str">
            <v>2330190019</v>
          </cell>
          <cell r="J257" t="str">
            <v>242</v>
          </cell>
          <cell r="K257">
            <v>955200</v>
          </cell>
          <cell r="L257">
            <v>0</v>
          </cell>
          <cell r="M257">
            <v>955200</v>
          </cell>
          <cell r="N257">
            <v>955200</v>
          </cell>
          <cell r="O257">
            <v>955200</v>
          </cell>
          <cell r="P257">
            <v>0</v>
          </cell>
        </row>
        <row r="258">
          <cell r="A258" t="str">
            <v>001А1915</v>
          </cell>
          <cell r="B258" t="str">
            <v>01.01.2019</v>
          </cell>
          <cell r="C258" t="str">
            <v>2400</v>
          </cell>
          <cell r="D258" t="str">
            <v>УФК по Архангельской области и Ненецкому автономному округу</v>
          </cell>
          <cell r="E258" t="str">
            <v>Прочая закупка товаров, работ и услуг</v>
          </cell>
          <cell r="F258" t="str">
            <v>001А1915</v>
          </cell>
          <cell r="G258" t="str">
            <v>096</v>
          </cell>
          <cell r="H258" t="str">
            <v>0401</v>
          </cell>
          <cell r="I258" t="str">
            <v>2330190019</v>
          </cell>
          <cell r="J258" t="str">
            <v>244</v>
          </cell>
          <cell r="K258">
            <v>9442348</v>
          </cell>
          <cell r="L258">
            <v>0</v>
          </cell>
          <cell r="M258">
            <v>9442348</v>
          </cell>
          <cell r="N258">
            <v>9402699.7699999996</v>
          </cell>
          <cell r="O258">
            <v>9402699.7699999996</v>
          </cell>
          <cell r="P258">
            <v>0</v>
          </cell>
        </row>
        <row r="259">
          <cell r="A259" t="str">
            <v>001А1915</v>
          </cell>
          <cell r="B259" t="str">
            <v>01.01.2019</v>
          </cell>
          <cell r="C259" t="str">
            <v>2400</v>
          </cell>
          <cell r="D259" t="str">
            <v>УФК по Архангельской области и Ненецкому автономному округу</v>
          </cell>
          <cell r="E259" t="str">
            <v>Уплата налога на имущество организаций и земельного налога</v>
          </cell>
          <cell r="F259" t="str">
            <v>001А1915</v>
          </cell>
          <cell r="G259" t="str">
            <v>096</v>
          </cell>
          <cell r="H259" t="str">
            <v>0401</v>
          </cell>
          <cell r="I259" t="str">
            <v>2330190019</v>
          </cell>
          <cell r="J259" t="str">
            <v>851</v>
          </cell>
          <cell r="K259">
            <v>5710</v>
          </cell>
          <cell r="L259">
            <v>0</v>
          </cell>
          <cell r="M259">
            <v>5710</v>
          </cell>
          <cell r="N259">
            <v>5710</v>
          </cell>
          <cell r="O259">
            <v>5710</v>
          </cell>
          <cell r="P259">
            <v>0</v>
          </cell>
        </row>
        <row r="260">
          <cell r="A260" t="str">
            <v>001А1915</v>
          </cell>
          <cell r="B260" t="str">
            <v>01.01.2019</v>
          </cell>
          <cell r="C260" t="str">
            <v>2400</v>
          </cell>
          <cell r="D260" t="str">
            <v>УФК по Архангельской области и Ненецкому автономному округу</v>
          </cell>
          <cell r="E260" t="str">
            <v>Уплата прочих налогов, сборов</v>
          </cell>
          <cell r="F260" t="str">
            <v>001А1915</v>
          </cell>
          <cell r="G260" t="str">
            <v>096</v>
          </cell>
          <cell r="H260" t="str">
            <v>0401</v>
          </cell>
          <cell r="I260" t="str">
            <v>2330190019</v>
          </cell>
          <cell r="J260" t="str">
            <v>852</v>
          </cell>
          <cell r="K260">
            <v>19400</v>
          </cell>
          <cell r="L260">
            <v>0</v>
          </cell>
          <cell r="M260">
            <v>19400</v>
          </cell>
          <cell r="N260">
            <v>19400</v>
          </cell>
          <cell r="O260">
            <v>19400</v>
          </cell>
          <cell r="P260">
            <v>0</v>
          </cell>
        </row>
        <row r="261">
          <cell r="A261" t="str">
            <v>001А1915</v>
          </cell>
          <cell r="B261" t="str">
            <v>01.01.2019</v>
          </cell>
          <cell r="C261" t="str">
            <v>2400</v>
          </cell>
          <cell r="D261" t="str">
            <v>УФК по Архангельской области и Ненецкому автономному округу</v>
          </cell>
          <cell r="E261" t="str">
            <v>Уплата иных платежей</v>
          </cell>
          <cell r="F261" t="str">
            <v>001А1915</v>
          </cell>
          <cell r="G261" t="str">
            <v>096</v>
          </cell>
          <cell r="H261" t="str">
            <v>0401</v>
          </cell>
          <cell r="I261" t="str">
            <v>2330190019</v>
          </cell>
          <cell r="J261" t="str">
            <v>853</v>
          </cell>
          <cell r="K261">
            <v>3700</v>
          </cell>
          <cell r="L261">
            <v>0</v>
          </cell>
          <cell r="M261">
            <v>3700</v>
          </cell>
          <cell r="N261">
            <v>3700</v>
          </cell>
          <cell r="O261">
            <v>3700</v>
          </cell>
          <cell r="P261">
            <v>0</v>
          </cell>
        </row>
        <row r="262">
          <cell r="A262" t="str">
            <v>001А1915</v>
          </cell>
          <cell r="B262" t="str">
            <v>01.01.2019</v>
          </cell>
          <cell r="C262" t="str">
            <v>2400</v>
          </cell>
          <cell r="D262" t="str">
            <v>УФК по Архангельской области и Ненецкому автономному округу</v>
          </cell>
          <cell r="E262" t="str">
            <v>Иные выплаты персоналу государственных (муниципальных) органов, за исключением фонда оплаты труда</v>
          </cell>
          <cell r="F262" t="str">
            <v>001А1915</v>
          </cell>
          <cell r="G262" t="str">
            <v>096</v>
          </cell>
          <cell r="H262" t="str">
            <v>0401</v>
          </cell>
          <cell r="I262" t="str">
            <v>2330193969</v>
          </cell>
          <cell r="J262" t="str">
            <v>122</v>
          </cell>
          <cell r="K262">
            <v>1300</v>
          </cell>
          <cell r="L262">
            <v>0</v>
          </cell>
          <cell r="M262">
            <v>1300</v>
          </cell>
          <cell r="N262">
            <v>1095.5</v>
          </cell>
          <cell r="O262">
            <v>1095.5</v>
          </cell>
          <cell r="P262">
            <v>0</v>
          </cell>
        </row>
        <row r="263">
          <cell r="A263" t="str">
            <v>001А1915</v>
          </cell>
          <cell r="B263" t="str">
            <v>01.01.2019</v>
          </cell>
          <cell r="C263" t="str">
            <v>2400</v>
          </cell>
          <cell r="D263" t="str">
            <v>УФК по Архангельской области и Ненецкому автономному округу</v>
          </cell>
          <cell r="E263" t="str">
            <v>Иные выплаты персоналу государственных (муниципальных) органов, за исключением фонда оплаты труда</v>
          </cell>
          <cell r="F263" t="str">
            <v>001А1915</v>
          </cell>
          <cell r="G263" t="str">
            <v>096</v>
          </cell>
          <cell r="H263" t="str">
            <v>0401</v>
          </cell>
          <cell r="I263" t="str">
            <v>2330193987</v>
          </cell>
          <cell r="J263" t="str">
            <v>122</v>
          </cell>
          <cell r="K263">
            <v>551009</v>
          </cell>
          <cell r="L263">
            <v>0</v>
          </cell>
          <cell r="M263">
            <v>551009</v>
          </cell>
          <cell r="N263">
            <v>551008.1</v>
          </cell>
          <cell r="O263">
            <v>551008.1</v>
          </cell>
          <cell r="P263">
            <v>0</v>
          </cell>
        </row>
        <row r="264">
          <cell r="A264" t="str">
            <v>001А1915</v>
          </cell>
          <cell r="B264" t="str">
            <v>01.01.2019</v>
          </cell>
          <cell r="C264" t="str">
            <v>2400</v>
          </cell>
          <cell r="D264" t="str">
            <v>УФК по Архангельской области и Ненецкому автономному округу</v>
          </cell>
          <cell r="E264" t="str">
            <v>Прочая закупка товаров, работ и услуг</v>
          </cell>
          <cell r="F264" t="str">
            <v>001А1915</v>
          </cell>
          <cell r="G264" t="str">
            <v>096</v>
          </cell>
          <cell r="H264" t="str">
            <v>0705</v>
          </cell>
          <cell r="I264" t="str">
            <v>2330190019</v>
          </cell>
          <cell r="J264" t="str">
            <v>244</v>
          </cell>
          <cell r="K264">
            <v>65100</v>
          </cell>
          <cell r="L264">
            <v>0</v>
          </cell>
          <cell r="M264">
            <v>65100</v>
          </cell>
          <cell r="N264">
            <v>65100</v>
          </cell>
          <cell r="O264">
            <v>65100</v>
          </cell>
          <cell r="P264">
            <v>0</v>
          </cell>
        </row>
        <row r="265">
          <cell r="A265" t="str">
            <v>001А1916</v>
          </cell>
          <cell r="B265" t="str">
            <v>01.01.2019</v>
          </cell>
          <cell r="C265" t="str">
            <v>2500</v>
          </cell>
          <cell r="D265" t="str">
            <v>УФК по Астраханской области</v>
          </cell>
          <cell r="E265" t="str">
            <v>Федеральная служба по надзору в сфере связи, информационных технологий и массовых коммуникаций</v>
          </cell>
          <cell r="F265" t="str">
            <v>001А1916</v>
          </cell>
          <cell r="G265" t="str">
            <v>096</v>
          </cell>
          <cell r="H265" t="str">
            <v/>
          </cell>
          <cell r="I265" t="str">
            <v/>
          </cell>
          <cell r="J265" t="str">
            <v/>
          </cell>
          <cell r="K265">
            <v>16689113</v>
          </cell>
          <cell r="L265">
            <v>0</v>
          </cell>
          <cell r="M265">
            <v>16689113</v>
          </cell>
          <cell r="N265">
            <v>16645790.32</v>
          </cell>
          <cell r="O265">
            <v>16645790.32</v>
          </cell>
          <cell r="P265">
            <v>0</v>
          </cell>
          <cell r="R265">
            <v>3141.910000000149</v>
          </cell>
        </row>
        <row r="266">
          <cell r="A266" t="str">
            <v>001А1916</v>
          </cell>
          <cell r="B266" t="str">
            <v>01.01.2019</v>
          </cell>
          <cell r="C266" t="str">
            <v>2500</v>
          </cell>
          <cell r="D266" t="str">
            <v>УФК по Астраханской области</v>
          </cell>
          <cell r="E266" t="str">
            <v>Фонд оплаты труда государственных (муниципальных) органов</v>
          </cell>
          <cell r="F266" t="str">
            <v>001А1916</v>
          </cell>
          <cell r="G266" t="str">
            <v>096</v>
          </cell>
          <cell r="H266" t="str">
            <v>0401</v>
          </cell>
          <cell r="I266" t="str">
            <v>2330190012</v>
          </cell>
          <cell r="J266" t="str">
            <v>121</v>
          </cell>
          <cell r="K266">
            <v>8543300</v>
          </cell>
          <cell r="L266">
            <v>0</v>
          </cell>
          <cell r="M266">
            <v>8543300</v>
          </cell>
          <cell r="N266">
            <v>8543300</v>
          </cell>
          <cell r="O266">
            <v>8543300</v>
          </cell>
          <cell r="P266">
            <v>0</v>
          </cell>
        </row>
        <row r="267">
          <cell r="A267" t="str">
            <v>001А1916</v>
          </cell>
          <cell r="B267" t="str">
            <v>01.01.2019</v>
          </cell>
          <cell r="C267" t="str">
            <v>2500</v>
          </cell>
          <cell r="D267" t="str">
            <v>УФК по Астраханской области</v>
          </cell>
          <cell r="E2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67" t="str">
            <v>001А1916</v>
          </cell>
          <cell r="G267" t="str">
            <v>096</v>
          </cell>
          <cell r="H267" t="str">
            <v>0401</v>
          </cell>
          <cell r="I267" t="str">
            <v>2330190012</v>
          </cell>
          <cell r="J267" t="str">
            <v>129</v>
          </cell>
          <cell r="K267">
            <v>2534180</v>
          </cell>
          <cell r="L267">
            <v>0</v>
          </cell>
          <cell r="M267">
            <v>2534180</v>
          </cell>
          <cell r="N267">
            <v>2531038.09</v>
          </cell>
          <cell r="O267">
            <v>2531038.09</v>
          </cell>
          <cell r="P267">
            <v>0</v>
          </cell>
        </row>
        <row r="268">
          <cell r="A268" t="str">
            <v>001А1916</v>
          </cell>
          <cell r="B268" t="str">
            <v>01.01.2019</v>
          </cell>
          <cell r="C268" t="str">
            <v>2500</v>
          </cell>
          <cell r="D268" t="str">
            <v>УФК по Астраханской области</v>
          </cell>
          <cell r="E268" t="str">
            <v>Иные выплаты персоналу государственных (муниципальных) органов, за исключением фонда оплаты труда</v>
          </cell>
          <cell r="F268" t="str">
            <v>001А1916</v>
          </cell>
          <cell r="G268" t="str">
            <v>096</v>
          </cell>
          <cell r="H268" t="str">
            <v>0401</v>
          </cell>
          <cell r="I268" t="str">
            <v>2330190019</v>
          </cell>
          <cell r="J268" t="str">
            <v>122</v>
          </cell>
          <cell r="K268">
            <v>274950</v>
          </cell>
          <cell r="L268">
            <v>0</v>
          </cell>
          <cell r="M268">
            <v>274950</v>
          </cell>
          <cell r="N268">
            <v>255450.88</v>
          </cell>
          <cell r="O268">
            <v>255450.88</v>
          </cell>
          <cell r="P268">
            <v>0</v>
          </cell>
        </row>
        <row r="269">
          <cell r="A269" t="str">
            <v>001А1916</v>
          </cell>
          <cell r="B269" t="str">
            <v>01.01.2019</v>
          </cell>
          <cell r="C269" t="str">
            <v>2500</v>
          </cell>
          <cell r="D269" t="str">
            <v>УФК по Астраханской области</v>
          </cell>
          <cell r="E269" t="str">
            <v>Закупка товаров, работ, услуг в сфере информационно-коммуникационных технологий</v>
          </cell>
          <cell r="F269" t="str">
            <v>001А1916</v>
          </cell>
          <cell r="G269" t="str">
            <v>096</v>
          </cell>
          <cell r="H269" t="str">
            <v>0401</v>
          </cell>
          <cell r="I269" t="str">
            <v>2330190019</v>
          </cell>
          <cell r="J269" t="str">
            <v>242</v>
          </cell>
          <cell r="K269">
            <v>494900</v>
          </cell>
          <cell r="L269">
            <v>0</v>
          </cell>
          <cell r="M269">
            <v>494900</v>
          </cell>
          <cell r="N269">
            <v>476125.83</v>
          </cell>
          <cell r="O269">
            <v>476125.83</v>
          </cell>
          <cell r="P269">
            <v>0</v>
          </cell>
        </row>
        <row r="270">
          <cell r="A270" t="str">
            <v>001А1916</v>
          </cell>
          <cell r="B270" t="str">
            <v>01.01.2019</v>
          </cell>
          <cell r="C270" t="str">
            <v>2500</v>
          </cell>
          <cell r="D270" t="str">
            <v>УФК по Астраханской области</v>
          </cell>
          <cell r="E270" t="str">
            <v>Прочая закупка товаров, работ и услуг</v>
          </cell>
          <cell r="F270" t="str">
            <v>001А1916</v>
          </cell>
          <cell r="G270" t="str">
            <v>096</v>
          </cell>
          <cell r="H270" t="str">
            <v>0401</v>
          </cell>
          <cell r="I270" t="str">
            <v>2330190019</v>
          </cell>
          <cell r="J270" t="str">
            <v>244</v>
          </cell>
          <cell r="K270">
            <v>4756383</v>
          </cell>
          <cell r="L270">
            <v>0</v>
          </cell>
          <cell r="M270">
            <v>4756383</v>
          </cell>
          <cell r="N270">
            <v>4754490.5199999996</v>
          </cell>
          <cell r="O270">
            <v>4754490.5199999996</v>
          </cell>
          <cell r="P270">
            <v>0</v>
          </cell>
        </row>
        <row r="271">
          <cell r="A271" t="str">
            <v>001А1916</v>
          </cell>
          <cell r="B271" t="str">
            <v>01.01.2019</v>
          </cell>
          <cell r="C271" t="str">
            <v>2500</v>
          </cell>
          <cell r="D271" t="str">
            <v>УФК по Астраханской области</v>
          </cell>
          <cell r="E271" t="str">
            <v>Уплата налога на имущество организаций и земельного налога</v>
          </cell>
          <cell r="F271" t="str">
            <v>001А1916</v>
          </cell>
          <cell r="G271" t="str">
            <v>096</v>
          </cell>
          <cell r="H271" t="str">
            <v>0401</v>
          </cell>
          <cell r="I271" t="str">
            <v>2330190019</v>
          </cell>
          <cell r="J271" t="str">
            <v>851</v>
          </cell>
          <cell r="K271">
            <v>700</v>
          </cell>
          <cell r="L271">
            <v>0</v>
          </cell>
          <cell r="M271">
            <v>700</v>
          </cell>
          <cell r="N271">
            <v>697</v>
          </cell>
          <cell r="O271">
            <v>697</v>
          </cell>
          <cell r="P271">
            <v>0</v>
          </cell>
        </row>
        <row r="272">
          <cell r="A272" t="str">
            <v>001А1916</v>
          </cell>
          <cell r="B272" t="str">
            <v>01.01.2019</v>
          </cell>
          <cell r="C272" t="str">
            <v>2500</v>
          </cell>
          <cell r="D272" t="str">
            <v>УФК по Астраханской области</v>
          </cell>
          <cell r="E272" t="str">
            <v>Уплата прочих налогов, сборов</v>
          </cell>
          <cell r="F272" t="str">
            <v>001А1916</v>
          </cell>
          <cell r="G272" t="str">
            <v>096</v>
          </cell>
          <cell r="H272" t="str">
            <v>0401</v>
          </cell>
          <cell r="I272" t="str">
            <v>2330190019</v>
          </cell>
          <cell r="J272" t="str">
            <v>852</v>
          </cell>
          <cell r="K272">
            <v>11600</v>
          </cell>
          <cell r="L272">
            <v>0</v>
          </cell>
          <cell r="M272">
            <v>11600</v>
          </cell>
          <cell r="N272">
            <v>11588</v>
          </cell>
          <cell r="O272">
            <v>11588</v>
          </cell>
          <cell r="P272">
            <v>0</v>
          </cell>
        </row>
        <row r="273">
          <cell r="A273" t="str">
            <v>001А1916</v>
          </cell>
          <cell r="B273" t="str">
            <v>01.01.2019</v>
          </cell>
          <cell r="C273" t="str">
            <v>2500</v>
          </cell>
          <cell r="D273" t="str">
            <v>УФК по Астраханской области</v>
          </cell>
          <cell r="E273" t="str">
            <v>Иные выплаты персоналу государственных (муниципальных) органов, за исключением фонда оплаты труда</v>
          </cell>
          <cell r="F273" t="str">
            <v>001А1916</v>
          </cell>
          <cell r="G273" t="str">
            <v>096</v>
          </cell>
          <cell r="H273" t="str">
            <v>0401</v>
          </cell>
          <cell r="I273" t="str">
            <v>2330193969</v>
          </cell>
          <cell r="J273" t="str">
            <v>122</v>
          </cell>
          <cell r="K273">
            <v>600</v>
          </cell>
          <cell r="L273">
            <v>0</v>
          </cell>
          <cell r="M273">
            <v>600</v>
          </cell>
          <cell r="N273">
            <v>600</v>
          </cell>
          <cell r="O273">
            <v>600</v>
          </cell>
          <cell r="P273">
            <v>0</v>
          </cell>
        </row>
        <row r="274">
          <cell r="A274" t="str">
            <v>001А1916</v>
          </cell>
          <cell r="B274" t="str">
            <v>01.01.2019</v>
          </cell>
          <cell r="C274" t="str">
            <v>2500</v>
          </cell>
          <cell r="D274" t="str">
            <v>УФК по Астраханской области</v>
          </cell>
          <cell r="E274" t="str">
            <v>Прочая закупка товаров, работ и услуг</v>
          </cell>
          <cell r="F274" t="str">
            <v>001А1916</v>
          </cell>
          <cell r="G274" t="str">
            <v>096</v>
          </cell>
          <cell r="H274" t="str">
            <v>0705</v>
          </cell>
          <cell r="I274" t="str">
            <v>2330190019</v>
          </cell>
          <cell r="J274" t="str">
            <v>244</v>
          </cell>
          <cell r="K274">
            <v>72500</v>
          </cell>
          <cell r="L274">
            <v>0</v>
          </cell>
          <cell r="M274">
            <v>72500</v>
          </cell>
          <cell r="N274">
            <v>72500</v>
          </cell>
          <cell r="O274">
            <v>72500</v>
          </cell>
          <cell r="P274">
            <v>0</v>
          </cell>
        </row>
        <row r="275">
          <cell r="A275" t="str">
            <v>001А1917</v>
          </cell>
          <cell r="B275" t="str">
            <v>01.01.2019</v>
          </cell>
          <cell r="C275" t="str">
            <v>2600</v>
          </cell>
          <cell r="D275" t="str">
            <v>УФК по Белгородской области</v>
          </cell>
          <cell r="E275" t="str">
            <v>Федеральная служба по надзору в сфере связи, информационных технологий и массовых коммуникаций</v>
          </cell>
          <cell r="F275" t="str">
            <v>001А1917</v>
          </cell>
          <cell r="G275" t="str">
            <v>096</v>
          </cell>
          <cell r="H275" t="str">
            <v/>
          </cell>
          <cell r="I275" t="str">
            <v/>
          </cell>
          <cell r="J275" t="str">
            <v/>
          </cell>
          <cell r="K275">
            <v>15948752.4</v>
          </cell>
          <cell r="L275">
            <v>0</v>
          </cell>
          <cell r="M275">
            <v>15948752.4</v>
          </cell>
          <cell r="N275">
            <v>15938230.800000001</v>
          </cell>
          <cell r="O275">
            <v>15938230.800000001</v>
          </cell>
          <cell r="P275">
            <v>0</v>
          </cell>
          <cell r="R275">
            <v>0</v>
          </cell>
        </row>
        <row r="276">
          <cell r="A276" t="str">
            <v>001А1917</v>
          </cell>
          <cell r="B276" t="str">
            <v>01.01.2019</v>
          </cell>
          <cell r="C276" t="str">
            <v>2600</v>
          </cell>
          <cell r="D276" t="str">
            <v>УФК по Белгородской области</v>
          </cell>
          <cell r="E276" t="str">
            <v>Фонд оплаты труда государственных (муниципальных) органов</v>
          </cell>
          <cell r="F276" t="str">
            <v>001А1917</v>
          </cell>
          <cell r="G276" t="str">
            <v>096</v>
          </cell>
          <cell r="H276" t="str">
            <v>0401</v>
          </cell>
          <cell r="I276" t="str">
            <v>2330190012</v>
          </cell>
          <cell r="J276" t="str">
            <v>121</v>
          </cell>
          <cell r="K276">
            <v>8833000</v>
          </cell>
          <cell r="L276">
            <v>0</v>
          </cell>
          <cell r="M276">
            <v>8833000</v>
          </cell>
          <cell r="N276">
            <v>8833000</v>
          </cell>
          <cell r="O276">
            <v>8833000</v>
          </cell>
          <cell r="P276">
            <v>0</v>
          </cell>
        </row>
        <row r="277">
          <cell r="A277" t="str">
            <v>001А1917</v>
          </cell>
          <cell r="B277" t="str">
            <v>01.01.2019</v>
          </cell>
          <cell r="C277" t="str">
            <v>2600</v>
          </cell>
          <cell r="D277" t="str">
            <v>УФК по Белгородской области</v>
          </cell>
          <cell r="E27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77" t="str">
            <v>001А1917</v>
          </cell>
          <cell r="G277" t="str">
            <v>096</v>
          </cell>
          <cell r="H277" t="str">
            <v>0401</v>
          </cell>
          <cell r="I277" t="str">
            <v>2330190012</v>
          </cell>
          <cell r="J277" t="str">
            <v>129</v>
          </cell>
          <cell r="K277">
            <v>2622866</v>
          </cell>
          <cell r="L277">
            <v>0</v>
          </cell>
          <cell r="M277">
            <v>2622866</v>
          </cell>
          <cell r="N277">
            <v>2622866</v>
          </cell>
          <cell r="O277">
            <v>2622866</v>
          </cell>
          <cell r="P277">
            <v>0</v>
          </cell>
        </row>
        <row r="278">
          <cell r="A278" t="str">
            <v>001А1917</v>
          </cell>
          <cell r="B278" t="str">
            <v>01.01.2019</v>
          </cell>
          <cell r="C278" t="str">
            <v>2600</v>
          </cell>
          <cell r="D278" t="str">
            <v>УФК по Белгородской области</v>
          </cell>
          <cell r="E278" t="str">
            <v>Иные выплаты персоналу государственных (муниципальных) органов, за исключением фонда оплаты труда</v>
          </cell>
          <cell r="F278" t="str">
            <v>001А1917</v>
          </cell>
          <cell r="G278" t="str">
            <v>096</v>
          </cell>
          <cell r="H278" t="str">
            <v>0401</v>
          </cell>
          <cell r="I278" t="str">
            <v>2330190019</v>
          </cell>
          <cell r="J278" t="str">
            <v>122</v>
          </cell>
          <cell r="K278">
            <v>323100</v>
          </cell>
          <cell r="L278">
            <v>0</v>
          </cell>
          <cell r="M278">
            <v>323100</v>
          </cell>
          <cell r="N278">
            <v>323072</v>
          </cell>
          <cell r="O278">
            <v>323072</v>
          </cell>
          <cell r="P278">
            <v>0</v>
          </cell>
        </row>
        <row r="279">
          <cell r="A279" t="str">
            <v>001А1917</v>
          </cell>
          <cell r="B279" t="str">
            <v>01.01.2019</v>
          </cell>
          <cell r="C279" t="str">
            <v>2600</v>
          </cell>
          <cell r="D279" t="str">
            <v>УФК по Белгородской области</v>
          </cell>
          <cell r="E279" t="str">
            <v>Закупка товаров, работ, услуг в сфере информационно-коммуникационных технологий</v>
          </cell>
          <cell r="F279" t="str">
            <v>001А1917</v>
          </cell>
          <cell r="G279" t="str">
            <v>096</v>
          </cell>
          <cell r="H279" t="str">
            <v>0401</v>
          </cell>
          <cell r="I279" t="str">
            <v>2330190019</v>
          </cell>
          <cell r="J279" t="str">
            <v>242</v>
          </cell>
          <cell r="K279">
            <v>600700</v>
          </cell>
          <cell r="L279">
            <v>0</v>
          </cell>
          <cell r="M279">
            <v>600700</v>
          </cell>
          <cell r="N279">
            <v>600700</v>
          </cell>
          <cell r="O279">
            <v>600700</v>
          </cell>
          <cell r="P279">
            <v>0</v>
          </cell>
        </row>
        <row r="280">
          <cell r="A280" t="str">
            <v>001А1917</v>
          </cell>
          <cell r="B280" t="str">
            <v>01.01.2019</v>
          </cell>
          <cell r="C280" t="str">
            <v>2600</v>
          </cell>
          <cell r="D280" t="str">
            <v>УФК по Белгородской области</v>
          </cell>
          <cell r="E280" t="str">
            <v>Прочая закупка товаров, работ и услуг</v>
          </cell>
          <cell r="F280" t="str">
            <v>001А1917</v>
          </cell>
          <cell r="G280" t="str">
            <v>096</v>
          </cell>
          <cell r="H280" t="str">
            <v>0401</v>
          </cell>
          <cell r="I280" t="str">
            <v>2330190019</v>
          </cell>
          <cell r="J280" t="str">
            <v>244</v>
          </cell>
          <cell r="K280">
            <v>3318648</v>
          </cell>
          <cell r="L280">
            <v>0</v>
          </cell>
          <cell r="M280">
            <v>3318648</v>
          </cell>
          <cell r="N280">
            <v>3315693.4</v>
          </cell>
          <cell r="O280">
            <v>3315693.4</v>
          </cell>
          <cell r="P280">
            <v>0</v>
          </cell>
        </row>
        <row r="281">
          <cell r="A281" t="str">
            <v>001А1917</v>
          </cell>
          <cell r="B281" t="str">
            <v>01.01.2019</v>
          </cell>
          <cell r="C281" t="str">
            <v>2600</v>
          </cell>
          <cell r="D281" t="str">
            <v>УФК по Белгородской области</v>
          </cell>
          <cell r="E281" t="str">
            <v>Уплата налога на имущество организаций и земельного налога</v>
          </cell>
          <cell r="F281" t="str">
            <v>001А1917</v>
          </cell>
          <cell r="G281" t="str">
            <v>096</v>
          </cell>
          <cell r="H281" t="str">
            <v>0401</v>
          </cell>
          <cell r="I281" t="str">
            <v>2330190019</v>
          </cell>
          <cell r="J281" t="str">
            <v>851</v>
          </cell>
          <cell r="K281">
            <v>184400</v>
          </cell>
          <cell r="L281">
            <v>0</v>
          </cell>
          <cell r="M281">
            <v>184400</v>
          </cell>
          <cell r="N281">
            <v>176911</v>
          </cell>
          <cell r="O281">
            <v>176911</v>
          </cell>
          <cell r="P281">
            <v>0</v>
          </cell>
        </row>
        <row r="282">
          <cell r="A282" t="str">
            <v>001А1917</v>
          </cell>
          <cell r="B282" t="str">
            <v>01.01.2019</v>
          </cell>
          <cell r="C282" t="str">
            <v>2600</v>
          </cell>
          <cell r="D282" t="str">
            <v>УФК по Белгородской области</v>
          </cell>
          <cell r="E282" t="str">
            <v>Уплата прочих налогов, сборов</v>
          </cell>
          <cell r="F282" t="str">
            <v>001А1917</v>
          </cell>
          <cell r="G282" t="str">
            <v>096</v>
          </cell>
          <cell r="H282" t="str">
            <v>0401</v>
          </cell>
          <cell r="I282" t="str">
            <v>2330190019</v>
          </cell>
          <cell r="J282" t="str">
            <v>852</v>
          </cell>
          <cell r="K282">
            <v>10100</v>
          </cell>
          <cell r="L282">
            <v>0</v>
          </cell>
          <cell r="M282">
            <v>10100</v>
          </cell>
          <cell r="N282">
            <v>10050</v>
          </cell>
          <cell r="O282">
            <v>10050</v>
          </cell>
          <cell r="P282">
            <v>0</v>
          </cell>
        </row>
        <row r="283">
          <cell r="A283" t="str">
            <v>001А1917</v>
          </cell>
          <cell r="B283" t="str">
            <v>01.01.2019</v>
          </cell>
          <cell r="C283" t="str">
            <v>2600</v>
          </cell>
          <cell r="D283" t="str">
            <v>УФК по Белгородской области</v>
          </cell>
          <cell r="E283" t="str">
            <v>Прочая закупка товаров, работ и услуг</v>
          </cell>
          <cell r="F283" t="str">
            <v>001А1917</v>
          </cell>
          <cell r="G283" t="str">
            <v>096</v>
          </cell>
          <cell r="H283" t="str">
            <v>0705</v>
          </cell>
          <cell r="I283" t="str">
            <v>2330190019</v>
          </cell>
          <cell r="J283" t="str">
            <v>244</v>
          </cell>
          <cell r="K283">
            <v>51100</v>
          </cell>
          <cell r="L283">
            <v>0</v>
          </cell>
          <cell r="M283">
            <v>51100</v>
          </cell>
          <cell r="N283">
            <v>51100</v>
          </cell>
          <cell r="O283">
            <v>51100</v>
          </cell>
          <cell r="P283">
            <v>0</v>
          </cell>
        </row>
        <row r="284">
          <cell r="A284" t="str">
            <v>001А1917</v>
          </cell>
          <cell r="B284" t="str">
            <v>01.01.2019</v>
          </cell>
          <cell r="C284" t="str">
            <v>2600</v>
          </cell>
          <cell r="D284" t="str">
            <v>УФК по Белгородской области</v>
          </cell>
          <cell r="E284" t="str">
            <v>Прочая закупка товаров, работ и услуг</v>
          </cell>
          <cell r="F284" t="str">
            <v>001А1917</v>
          </cell>
          <cell r="G284" t="str">
            <v>096</v>
          </cell>
          <cell r="H284" t="str">
            <v>0705</v>
          </cell>
          <cell r="I284" t="str">
            <v>2330192040</v>
          </cell>
          <cell r="J284" t="str">
            <v>244</v>
          </cell>
          <cell r="K284">
            <v>4838.3999999999996</v>
          </cell>
          <cell r="L284">
            <v>0</v>
          </cell>
          <cell r="M284">
            <v>4838.3999999999996</v>
          </cell>
          <cell r="N284">
            <v>4838.3999999999996</v>
          </cell>
          <cell r="O284">
            <v>4838.3999999999996</v>
          </cell>
          <cell r="P284">
            <v>0</v>
          </cell>
        </row>
        <row r="285">
          <cell r="A285" t="str">
            <v>001А1918</v>
          </cell>
          <cell r="B285" t="str">
            <v>01.01.2019</v>
          </cell>
          <cell r="C285" t="str">
            <v>2700</v>
          </cell>
          <cell r="D285" t="str">
            <v>УФК по Брянской области</v>
          </cell>
          <cell r="E285" t="str">
            <v>Федеральная служба по надзору в сфере связи, информационных технологий и массовых коммуникаций</v>
          </cell>
          <cell r="F285" t="str">
            <v>001А1918</v>
          </cell>
          <cell r="G285" t="str">
            <v>096</v>
          </cell>
          <cell r="H285" t="str">
            <v/>
          </cell>
          <cell r="I285" t="str">
            <v/>
          </cell>
          <cell r="J285" t="str">
            <v/>
          </cell>
          <cell r="K285">
            <v>17539364.399999999</v>
          </cell>
          <cell r="L285">
            <v>0</v>
          </cell>
          <cell r="M285">
            <v>17539364.399999999</v>
          </cell>
          <cell r="N285">
            <v>17530387.91</v>
          </cell>
          <cell r="O285">
            <v>17530387.91</v>
          </cell>
          <cell r="P285">
            <v>0</v>
          </cell>
          <cell r="R285">
            <v>34.689999999944121</v>
          </cell>
        </row>
        <row r="286">
          <cell r="A286" t="str">
            <v>001А1918</v>
          </cell>
          <cell r="B286" t="str">
            <v>01.01.2019</v>
          </cell>
          <cell r="C286" t="str">
            <v>2700</v>
          </cell>
          <cell r="D286" t="str">
            <v>УФК по Брянской области</v>
          </cell>
          <cell r="E286" t="str">
            <v>Фонд оплаты труда государственных (муниципальных) органов</v>
          </cell>
          <cell r="F286" t="str">
            <v>001А1918</v>
          </cell>
          <cell r="G286" t="str">
            <v>096</v>
          </cell>
          <cell r="H286" t="str">
            <v>0401</v>
          </cell>
          <cell r="I286" t="str">
            <v>2330190012</v>
          </cell>
          <cell r="J286" t="str">
            <v>121</v>
          </cell>
          <cell r="K286">
            <v>9011400</v>
          </cell>
          <cell r="L286">
            <v>0</v>
          </cell>
          <cell r="M286">
            <v>9011400</v>
          </cell>
          <cell r="N286">
            <v>9011400</v>
          </cell>
          <cell r="O286">
            <v>9011400</v>
          </cell>
          <cell r="P286">
            <v>0</v>
          </cell>
        </row>
        <row r="287">
          <cell r="A287" t="str">
            <v>001А1918</v>
          </cell>
          <cell r="B287" t="str">
            <v>01.01.2019</v>
          </cell>
          <cell r="C287" t="str">
            <v>2700</v>
          </cell>
          <cell r="D287" t="str">
            <v>УФК по Брянской области</v>
          </cell>
          <cell r="E28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87" t="str">
            <v>001А1918</v>
          </cell>
          <cell r="G287" t="str">
            <v>096</v>
          </cell>
          <cell r="H287" t="str">
            <v>0401</v>
          </cell>
          <cell r="I287" t="str">
            <v>2330190012</v>
          </cell>
          <cell r="J287" t="str">
            <v>129</v>
          </cell>
          <cell r="K287">
            <v>2681370</v>
          </cell>
          <cell r="L287">
            <v>0</v>
          </cell>
          <cell r="M287">
            <v>2681370</v>
          </cell>
          <cell r="N287">
            <v>2681335.31</v>
          </cell>
          <cell r="O287">
            <v>2681335.31</v>
          </cell>
          <cell r="P287">
            <v>0</v>
          </cell>
        </row>
        <row r="288">
          <cell r="A288" t="str">
            <v>001А1918</v>
          </cell>
          <cell r="B288" t="str">
            <v>01.01.2019</v>
          </cell>
          <cell r="C288" t="str">
            <v>2700</v>
          </cell>
          <cell r="D288" t="str">
            <v>УФК по Брянской области</v>
          </cell>
          <cell r="E288" t="str">
            <v>Иные выплаты персоналу государственных (муниципальных) органов, за исключением фонда оплаты труда</v>
          </cell>
          <cell r="F288" t="str">
            <v>001А1918</v>
          </cell>
          <cell r="G288" t="str">
            <v>096</v>
          </cell>
          <cell r="H288" t="str">
            <v>0401</v>
          </cell>
          <cell r="I288" t="str">
            <v>2330190019</v>
          </cell>
          <cell r="J288" t="str">
            <v>122</v>
          </cell>
          <cell r="K288">
            <v>462400</v>
          </cell>
          <cell r="L288">
            <v>0</v>
          </cell>
          <cell r="M288">
            <v>462400</v>
          </cell>
          <cell r="N288">
            <v>457978.2</v>
          </cell>
          <cell r="O288">
            <v>457978.2</v>
          </cell>
          <cell r="P288">
            <v>0</v>
          </cell>
        </row>
        <row r="289">
          <cell r="A289" t="str">
            <v>001А1918</v>
          </cell>
          <cell r="B289" t="str">
            <v>01.01.2019</v>
          </cell>
          <cell r="C289" t="str">
            <v>2700</v>
          </cell>
          <cell r="D289" t="str">
            <v>УФК по Брянской области</v>
          </cell>
          <cell r="E289" t="str">
            <v>Закупка товаров, работ, услуг в сфере информационно-коммуникационных технологий</v>
          </cell>
          <cell r="F289" t="str">
            <v>001А1918</v>
          </cell>
          <cell r="G289" t="str">
            <v>096</v>
          </cell>
          <cell r="H289" t="str">
            <v>0401</v>
          </cell>
          <cell r="I289" t="str">
            <v>2330190019</v>
          </cell>
          <cell r="J289" t="str">
            <v>242</v>
          </cell>
          <cell r="K289">
            <v>607800</v>
          </cell>
          <cell r="L289">
            <v>0</v>
          </cell>
          <cell r="M289">
            <v>607800</v>
          </cell>
          <cell r="N289">
            <v>603317</v>
          </cell>
          <cell r="O289">
            <v>603317</v>
          </cell>
          <cell r="P289">
            <v>0</v>
          </cell>
        </row>
        <row r="290">
          <cell r="A290" t="str">
            <v>001А1918</v>
          </cell>
          <cell r="B290" t="str">
            <v>01.01.2019</v>
          </cell>
          <cell r="C290" t="str">
            <v>2700</v>
          </cell>
          <cell r="D290" t="str">
            <v>УФК по Брянской области</v>
          </cell>
          <cell r="E290" t="str">
            <v>Прочая закупка товаров, работ и услуг</v>
          </cell>
          <cell r="F290" t="str">
            <v>001А1918</v>
          </cell>
          <cell r="G290" t="str">
            <v>096</v>
          </cell>
          <cell r="H290" t="str">
            <v>0401</v>
          </cell>
          <cell r="I290" t="str">
            <v>2330190019</v>
          </cell>
          <cell r="J290" t="str">
            <v>244</v>
          </cell>
          <cell r="K290">
            <v>4681888</v>
          </cell>
          <cell r="L290">
            <v>0</v>
          </cell>
          <cell r="M290">
            <v>4681888</v>
          </cell>
          <cell r="N290">
            <v>4681888</v>
          </cell>
          <cell r="O290">
            <v>4681888</v>
          </cell>
          <cell r="P290">
            <v>0</v>
          </cell>
        </row>
        <row r="291">
          <cell r="A291" t="str">
            <v>001А1918</v>
          </cell>
          <cell r="B291" t="str">
            <v>01.01.2019</v>
          </cell>
          <cell r="C291" t="str">
            <v>2700</v>
          </cell>
          <cell r="D291" t="str">
            <v>УФК по Брянской области</v>
          </cell>
          <cell r="E291" t="str">
            <v>Уплата налога на имущество организаций и земельного налога</v>
          </cell>
          <cell r="F291" t="str">
            <v>001А1918</v>
          </cell>
          <cell r="G291" t="str">
            <v>096</v>
          </cell>
          <cell r="H291" t="str">
            <v>0401</v>
          </cell>
          <cell r="I291" t="str">
            <v>2330190019</v>
          </cell>
          <cell r="J291" t="str">
            <v>851</v>
          </cell>
          <cell r="K291">
            <v>6000</v>
          </cell>
          <cell r="L291">
            <v>0</v>
          </cell>
          <cell r="M291">
            <v>6000</v>
          </cell>
          <cell r="N291">
            <v>5999</v>
          </cell>
          <cell r="O291">
            <v>5999</v>
          </cell>
          <cell r="P291">
            <v>0</v>
          </cell>
        </row>
        <row r="292">
          <cell r="A292" t="str">
            <v>001А1918</v>
          </cell>
          <cell r="B292" t="str">
            <v>01.01.2019</v>
          </cell>
          <cell r="C292" t="str">
            <v>2700</v>
          </cell>
          <cell r="D292" t="str">
            <v>УФК по Брянской области</v>
          </cell>
          <cell r="E292" t="str">
            <v>Уплата прочих налогов, сборов</v>
          </cell>
          <cell r="F292" t="str">
            <v>001А1918</v>
          </cell>
          <cell r="G292" t="str">
            <v>096</v>
          </cell>
          <cell r="H292" t="str">
            <v>0401</v>
          </cell>
          <cell r="I292" t="str">
            <v>2330190019</v>
          </cell>
          <cell r="J292" t="str">
            <v>852</v>
          </cell>
          <cell r="K292">
            <v>6300</v>
          </cell>
          <cell r="L292">
            <v>0</v>
          </cell>
          <cell r="M292">
            <v>6300</v>
          </cell>
          <cell r="N292">
            <v>6264</v>
          </cell>
          <cell r="O292">
            <v>6264</v>
          </cell>
          <cell r="P292">
            <v>0</v>
          </cell>
        </row>
        <row r="293">
          <cell r="A293" t="str">
            <v>001А1918</v>
          </cell>
          <cell r="B293" t="str">
            <v>01.01.2019</v>
          </cell>
          <cell r="C293" t="str">
            <v>2700</v>
          </cell>
          <cell r="D293" t="str">
            <v>УФК по Брянской области</v>
          </cell>
          <cell r="E293" t="str">
            <v>Прочая закупка товаров, работ и услуг</v>
          </cell>
          <cell r="F293" t="str">
            <v>001А1918</v>
          </cell>
          <cell r="G293" t="str">
            <v>096</v>
          </cell>
          <cell r="H293" t="str">
            <v>0705</v>
          </cell>
          <cell r="I293" t="str">
            <v>2330190019</v>
          </cell>
          <cell r="J293" t="str">
            <v>244</v>
          </cell>
          <cell r="K293">
            <v>77368</v>
          </cell>
          <cell r="L293">
            <v>0</v>
          </cell>
          <cell r="M293">
            <v>77368</v>
          </cell>
          <cell r="N293">
            <v>77368</v>
          </cell>
          <cell r="O293">
            <v>77368</v>
          </cell>
          <cell r="P293">
            <v>0</v>
          </cell>
        </row>
        <row r="294">
          <cell r="A294" t="str">
            <v>001А1918</v>
          </cell>
          <cell r="B294" t="str">
            <v>01.01.2019</v>
          </cell>
          <cell r="C294" t="str">
            <v>2700</v>
          </cell>
          <cell r="D294" t="str">
            <v>УФК по Брянской области</v>
          </cell>
          <cell r="E294" t="str">
            <v>Прочая закупка товаров, работ и услуг</v>
          </cell>
          <cell r="F294" t="str">
            <v>001А1918</v>
          </cell>
          <cell r="G294" t="str">
            <v>096</v>
          </cell>
          <cell r="H294" t="str">
            <v>0705</v>
          </cell>
          <cell r="I294" t="str">
            <v>2330192040</v>
          </cell>
          <cell r="J294" t="str">
            <v>244</v>
          </cell>
          <cell r="K294">
            <v>4838.3999999999996</v>
          </cell>
          <cell r="L294">
            <v>0</v>
          </cell>
          <cell r="M294">
            <v>4838.3999999999996</v>
          </cell>
          <cell r="N294">
            <v>4838.3999999999996</v>
          </cell>
          <cell r="O294">
            <v>4838.3999999999996</v>
          </cell>
          <cell r="P294">
            <v>0</v>
          </cell>
        </row>
        <row r="295">
          <cell r="A295" t="str">
            <v>001А1919</v>
          </cell>
          <cell r="B295" t="str">
            <v>01.01.2019</v>
          </cell>
          <cell r="C295" t="str">
            <v>2800</v>
          </cell>
          <cell r="D295" t="str">
            <v>УФК по Владимирской области</v>
          </cell>
          <cell r="E295" t="str">
            <v>Федеральная служба по надзору в сфере связи, информационных технологий и массовых коммуникаций</v>
          </cell>
          <cell r="F295" t="str">
            <v>001А1919</v>
          </cell>
          <cell r="G295" t="str">
            <v>096</v>
          </cell>
          <cell r="H295" t="str">
            <v/>
          </cell>
          <cell r="I295" t="str">
            <v/>
          </cell>
          <cell r="J295" t="str">
            <v/>
          </cell>
          <cell r="K295">
            <v>18333123.600000001</v>
          </cell>
          <cell r="L295">
            <v>0</v>
          </cell>
          <cell r="M295">
            <v>18333123.600000001</v>
          </cell>
          <cell r="N295">
            <v>18324089.420000002</v>
          </cell>
          <cell r="O295">
            <v>18324089.420000002</v>
          </cell>
          <cell r="P295">
            <v>0</v>
          </cell>
          <cell r="R295">
            <v>0</v>
          </cell>
        </row>
        <row r="296">
          <cell r="A296" t="str">
            <v>001А1919</v>
          </cell>
          <cell r="B296" t="str">
            <v>01.01.2019</v>
          </cell>
          <cell r="C296" t="str">
            <v>2800</v>
          </cell>
          <cell r="D296" t="str">
            <v>УФК по Владимирской области</v>
          </cell>
          <cell r="E296" t="str">
            <v>Фонд оплаты труда государственных (муниципальных) органов</v>
          </cell>
          <cell r="F296" t="str">
            <v>001А1919</v>
          </cell>
          <cell r="G296" t="str">
            <v>096</v>
          </cell>
          <cell r="H296" t="str">
            <v>0401</v>
          </cell>
          <cell r="I296" t="str">
            <v>2330190012</v>
          </cell>
          <cell r="J296" t="str">
            <v>121</v>
          </cell>
          <cell r="K296">
            <v>10477192</v>
          </cell>
          <cell r="L296">
            <v>0</v>
          </cell>
          <cell r="M296">
            <v>10477192</v>
          </cell>
          <cell r="N296">
            <v>10477192</v>
          </cell>
          <cell r="O296">
            <v>10477192</v>
          </cell>
          <cell r="P296">
            <v>0</v>
          </cell>
        </row>
        <row r="297">
          <cell r="A297" t="str">
            <v>001А1919</v>
          </cell>
          <cell r="B297" t="str">
            <v>01.01.2019</v>
          </cell>
          <cell r="C297" t="str">
            <v>2800</v>
          </cell>
          <cell r="D297" t="str">
            <v>УФК по Владимирской области</v>
          </cell>
          <cell r="E29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97" t="str">
            <v>001А1919</v>
          </cell>
          <cell r="G297" t="str">
            <v>096</v>
          </cell>
          <cell r="H297" t="str">
            <v>0401</v>
          </cell>
          <cell r="I297" t="str">
            <v>2330190012</v>
          </cell>
          <cell r="J297" t="str">
            <v>129</v>
          </cell>
          <cell r="K297">
            <v>3111688</v>
          </cell>
          <cell r="L297">
            <v>0</v>
          </cell>
          <cell r="M297">
            <v>3111688</v>
          </cell>
          <cell r="N297">
            <v>3111688</v>
          </cell>
          <cell r="O297">
            <v>3111688</v>
          </cell>
          <cell r="P297">
            <v>0</v>
          </cell>
        </row>
        <row r="298">
          <cell r="A298" t="str">
            <v>001А1919</v>
          </cell>
          <cell r="B298" t="str">
            <v>01.01.2019</v>
          </cell>
          <cell r="C298" t="str">
            <v>2800</v>
          </cell>
          <cell r="D298" t="str">
            <v>УФК по Владимирской области</v>
          </cell>
          <cell r="E298" t="str">
            <v>Иные выплаты персоналу государственных (муниципальных) органов, за исключением фонда оплаты труда</v>
          </cell>
          <cell r="F298" t="str">
            <v>001А1919</v>
          </cell>
          <cell r="G298" t="str">
            <v>096</v>
          </cell>
          <cell r="H298" t="str">
            <v>0401</v>
          </cell>
          <cell r="I298" t="str">
            <v>2330190019</v>
          </cell>
          <cell r="J298" t="str">
            <v>122</v>
          </cell>
          <cell r="K298">
            <v>200000</v>
          </cell>
          <cell r="L298">
            <v>0</v>
          </cell>
          <cell r="M298">
            <v>200000</v>
          </cell>
          <cell r="N298">
            <v>199726.7</v>
          </cell>
          <cell r="O298">
            <v>199726.7</v>
          </cell>
          <cell r="P298">
            <v>0</v>
          </cell>
        </row>
        <row r="299">
          <cell r="A299" t="str">
            <v>001А1919</v>
          </cell>
          <cell r="B299" t="str">
            <v>01.01.2019</v>
          </cell>
          <cell r="C299" t="str">
            <v>2800</v>
          </cell>
          <cell r="D299" t="str">
            <v>УФК по Владимирской области</v>
          </cell>
          <cell r="E299" t="str">
            <v>Закупка товаров, работ, услуг в сфере информационно-коммуникационных технологий</v>
          </cell>
          <cell r="F299" t="str">
            <v>001А1919</v>
          </cell>
          <cell r="G299" t="str">
            <v>096</v>
          </cell>
          <cell r="H299" t="str">
            <v>0401</v>
          </cell>
          <cell r="I299" t="str">
            <v>2330190019</v>
          </cell>
          <cell r="J299" t="str">
            <v>242</v>
          </cell>
          <cell r="K299">
            <v>682300</v>
          </cell>
          <cell r="L299">
            <v>0</v>
          </cell>
          <cell r="M299">
            <v>682300</v>
          </cell>
          <cell r="N299">
            <v>682300</v>
          </cell>
          <cell r="O299">
            <v>682300</v>
          </cell>
          <cell r="P299">
            <v>0</v>
          </cell>
        </row>
        <row r="300">
          <cell r="A300" t="str">
            <v>001А1919</v>
          </cell>
          <cell r="B300" t="str">
            <v>01.01.2019</v>
          </cell>
          <cell r="C300" t="str">
            <v>2800</v>
          </cell>
          <cell r="D300" t="str">
            <v>УФК по Владимирской области</v>
          </cell>
          <cell r="E300" t="str">
            <v>Прочая закупка товаров, работ и услуг</v>
          </cell>
          <cell r="F300" t="str">
            <v>001А1919</v>
          </cell>
          <cell r="G300" t="str">
            <v>096</v>
          </cell>
          <cell r="H300" t="str">
            <v>0401</v>
          </cell>
          <cell r="I300" t="str">
            <v>2330190019</v>
          </cell>
          <cell r="J300" t="str">
            <v>244</v>
          </cell>
          <cell r="K300">
            <v>3701348</v>
          </cell>
          <cell r="L300">
            <v>0</v>
          </cell>
          <cell r="M300">
            <v>3701348</v>
          </cell>
          <cell r="N300">
            <v>3701347.91</v>
          </cell>
          <cell r="O300">
            <v>3701347.91</v>
          </cell>
          <cell r="P300">
            <v>0</v>
          </cell>
        </row>
        <row r="301">
          <cell r="A301" t="str">
            <v>001А1919</v>
          </cell>
          <cell r="B301" t="str">
            <v>01.01.2019</v>
          </cell>
          <cell r="C301" t="str">
            <v>2800</v>
          </cell>
          <cell r="D301" t="str">
            <v>УФК по Владимирской области</v>
          </cell>
          <cell r="E301" t="str">
            <v>Уплата налога на имущество организаций и земельного налога</v>
          </cell>
          <cell r="F301" t="str">
            <v>001А1919</v>
          </cell>
          <cell r="G301" t="str">
            <v>096</v>
          </cell>
          <cell r="H301" t="str">
            <v>0401</v>
          </cell>
          <cell r="I301" t="str">
            <v>2330190019</v>
          </cell>
          <cell r="J301" t="str">
            <v>851</v>
          </cell>
          <cell r="K301">
            <v>80400</v>
          </cell>
          <cell r="L301">
            <v>0</v>
          </cell>
          <cell r="M301">
            <v>80400</v>
          </cell>
          <cell r="N301">
            <v>72708</v>
          </cell>
          <cell r="O301">
            <v>72708</v>
          </cell>
          <cell r="P301">
            <v>0</v>
          </cell>
        </row>
        <row r="302">
          <cell r="A302" t="str">
            <v>001А1919</v>
          </cell>
          <cell r="B302" t="str">
            <v>01.01.2019</v>
          </cell>
          <cell r="C302" t="str">
            <v>2800</v>
          </cell>
          <cell r="D302" t="str">
            <v>УФК по Владимирской области</v>
          </cell>
          <cell r="E302" t="str">
            <v>Уплата прочих налогов, сборов</v>
          </cell>
          <cell r="F302" t="str">
            <v>001А1919</v>
          </cell>
          <cell r="G302" t="str">
            <v>096</v>
          </cell>
          <cell r="H302" t="str">
            <v>0401</v>
          </cell>
          <cell r="I302" t="str">
            <v>2330190019</v>
          </cell>
          <cell r="J302" t="str">
            <v>852</v>
          </cell>
          <cell r="K302">
            <v>11000</v>
          </cell>
          <cell r="L302">
            <v>0</v>
          </cell>
          <cell r="M302">
            <v>11000</v>
          </cell>
          <cell r="N302">
            <v>9932</v>
          </cell>
          <cell r="O302">
            <v>9932</v>
          </cell>
          <cell r="P302">
            <v>0</v>
          </cell>
        </row>
        <row r="303">
          <cell r="A303" t="str">
            <v>001А1919</v>
          </cell>
          <cell r="B303" t="str">
            <v>01.01.2019</v>
          </cell>
          <cell r="C303" t="str">
            <v>2800</v>
          </cell>
          <cell r="D303" t="str">
            <v>УФК по Владимирской области</v>
          </cell>
          <cell r="E303" t="str">
            <v>Уплата иных платежей</v>
          </cell>
          <cell r="F303" t="str">
            <v>001А1919</v>
          </cell>
          <cell r="G303" t="str">
            <v>096</v>
          </cell>
          <cell r="H303" t="str">
            <v>0401</v>
          </cell>
          <cell r="I303" t="str">
            <v>2330190019</v>
          </cell>
          <cell r="J303" t="str">
            <v>853</v>
          </cell>
          <cell r="K303">
            <v>542</v>
          </cell>
          <cell r="L303">
            <v>0</v>
          </cell>
          <cell r="M303">
            <v>542</v>
          </cell>
          <cell r="N303">
            <v>541.21</v>
          </cell>
          <cell r="O303">
            <v>541.21</v>
          </cell>
          <cell r="P303">
            <v>0</v>
          </cell>
        </row>
        <row r="304">
          <cell r="A304" t="str">
            <v>001А1919</v>
          </cell>
          <cell r="B304" t="str">
            <v>01.01.2019</v>
          </cell>
          <cell r="C304" t="str">
            <v>2800</v>
          </cell>
          <cell r="D304" t="str">
            <v>УФК по Владимирской области</v>
          </cell>
          <cell r="E304" t="str">
            <v>Прочая закупка товаров, работ и услуг</v>
          </cell>
          <cell r="F304" t="str">
            <v>001А1919</v>
          </cell>
          <cell r="G304" t="str">
            <v>096</v>
          </cell>
          <cell r="H304" t="str">
            <v>0705</v>
          </cell>
          <cell r="I304" t="str">
            <v>2330190019</v>
          </cell>
          <cell r="J304" t="str">
            <v>244</v>
          </cell>
          <cell r="K304">
            <v>63815.199999999997</v>
          </cell>
          <cell r="L304">
            <v>0</v>
          </cell>
          <cell r="M304">
            <v>63815.199999999997</v>
          </cell>
          <cell r="N304">
            <v>63815.199999999997</v>
          </cell>
          <cell r="O304">
            <v>63815.199999999997</v>
          </cell>
          <cell r="P304">
            <v>0</v>
          </cell>
        </row>
        <row r="305">
          <cell r="A305" t="str">
            <v>001А1919</v>
          </cell>
          <cell r="B305" t="str">
            <v>01.01.2019</v>
          </cell>
          <cell r="C305" t="str">
            <v>2800</v>
          </cell>
          <cell r="D305" t="str">
            <v>УФК по Владимирской области</v>
          </cell>
          <cell r="E305" t="str">
            <v>Прочая закупка товаров, работ и услуг</v>
          </cell>
          <cell r="F305" t="str">
            <v>001А1919</v>
          </cell>
          <cell r="G305" t="str">
            <v>096</v>
          </cell>
          <cell r="H305" t="str">
            <v>0705</v>
          </cell>
          <cell r="I305" t="str">
            <v>2330192040</v>
          </cell>
          <cell r="J305" t="str">
            <v>244</v>
          </cell>
          <cell r="K305">
            <v>4838.3999999999996</v>
          </cell>
          <cell r="L305">
            <v>0</v>
          </cell>
          <cell r="M305">
            <v>4838.3999999999996</v>
          </cell>
          <cell r="N305">
            <v>4838.3999999999996</v>
          </cell>
          <cell r="O305">
            <v>4838.3999999999996</v>
          </cell>
          <cell r="P305">
            <v>0</v>
          </cell>
        </row>
        <row r="306">
          <cell r="A306" t="str">
            <v>001А1920</v>
          </cell>
          <cell r="B306" t="str">
            <v>01.01.2019</v>
          </cell>
          <cell r="C306" t="str">
            <v>2900</v>
          </cell>
          <cell r="D306" t="str">
            <v>УФК по Волгоградской области</v>
          </cell>
          <cell r="E306" t="str">
            <v>Федеральная служба по надзору в сфере связи, информационных технологий и массовых коммуникаций</v>
          </cell>
          <cell r="F306" t="str">
            <v>001А1920</v>
          </cell>
          <cell r="G306" t="str">
            <v>096</v>
          </cell>
          <cell r="H306" t="str">
            <v/>
          </cell>
          <cell r="I306" t="str">
            <v/>
          </cell>
          <cell r="J306" t="str">
            <v/>
          </cell>
          <cell r="K306">
            <v>30289304.199999999</v>
          </cell>
          <cell r="L306">
            <v>0</v>
          </cell>
          <cell r="M306">
            <v>30289304.199999999</v>
          </cell>
          <cell r="N306">
            <v>30258092.670000002</v>
          </cell>
          <cell r="O306">
            <v>30258092.670000002</v>
          </cell>
          <cell r="P306">
            <v>0</v>
          </cell>
          <cell r="R306">
            <v>8677.1200000001118</v>
          </cell>
        </row>
        <row r="307">
          <cell r="A307" t="str">
            <v>001А1920</v>
          </cell>
          <cell r="B307" t="str">
            <v>01.01.2019</v>
          </cell>
          <cell r="C307" t="str">
            <v>2900</v>
          </cell>
          <cell r="D307" t="str">
            <v>УФК по Волгоградской области</v>
          </cell>
          <cell r="E307" t="str">
            <v>Фонд оплаты труда государственных (муниципальных) органов</v>
          </cell>
          <cell r="F307" t="str">
            <v>001А1920</v>
          </cell>
          <cell r="G307" t="str">
            <v>096</v>
          </cell>
          <cell r="H307" t="str">
            <v>0401</v>
          </cell>
          <cell r="I307" t="str">
            <v>2330190012</v>
          </cell>
          <cell r="J307" t="str">
            <v>121</v>
          </cell>
          <cell r="K307">
            <v>17584600</v>
          </cell>
          <cell r="L307">
            <v>0</v>
          </cell>
          <cell r="M307">
            <v>17584600</v>
          </cell>
          <cell r="N307">
            <v>17584600</v>
          </cell>
          <cell r="O307">
            <v>17584600</v>
          </cell>
          <cell r="P307">
            <v>0</v>
          </cell>
        </row>
        <row r="308">
          <cell r="A308" t="str">
            <v>001А1920</v>
          </cell>
          <cell r="B308" t="str">
            <v>01.01.2019</v>
          </cell>
          <cell r="C308" t="str">
            <v>2900</v>
          </cell>
          <cell r="D308" t="str">
            <v>УФК по Волгоградской области</v>
          </cell>
          <cell r="E30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08" t="str">
            <v>001А1920</v>
          </cell>
          <cell r="G308" t="str">
            <v>096</v>
          </cell>
          <cell r="H308" t="str">
            <v>0401</v>
          </cell>
          <cell r="I308" t="str">
            <v>2330190012</v>
          </cell>
          <cell r="J308" t="str">
            <v>129</v>
          </cell>
          <cell r="K308">
            <v>5239990</v>
          </cell>
          <cell r="L308">
            <v>0</v>
          </cell>
          <cell r="M308">
            <v>5239990</v>
          </cell>
          <cell r="N308">
            <v>5231312.88</v>
          </cell>
          <cell r="O308">
            <v>5231312.88</v>
          </cell>
          <cell r="P308">
            <v>0</v>
          </cell>
        </row>
        <row r="309">
          <cell r="A309" t="str">
            <v>001А1920</v>
          </cell>
          <cell r="B309" t="str">
            <v>01.01.2019</v>
          </cell>
          <cell r="C309" t="str">
            <v>2900</v>
          </cell>
          <cell r="D309" t="str">
            <v>УФК по Волгоградской области</v>
          </cell>
          <cell r="E309" t="str">
            <v>Иные выплаты персоналу государственных (муниципальных) органов, за исключением фонда оплаты труда</v>
          </cell>
          <cell r="F309" t="str">
            <v>001А1920</v>
          </cell>
          <cell r="G309" t="str">
            <v>096</v>
          </cell>
          <cell r="H309" t="str">
            <v>0401</v>
          </cell>
          <cell r="I309" t="str">
            <v>2330190019</v>
          </cell>
          <cell r="J309" t="str">
            <v>122</v>
          </cell>
          <cell r="K309">
            <v>341700</v>
          </cell>
          <cell r="L309">
            <v>0</v>
          </cell>
          <cell r="M309">
            <v>341700</v>
          </cell>
          <cell r="N309">
            <v>337341.91</v>
          </cell>
          <cell r="O309">
            <v>337341.91</v>
          </cell>
          <cell r="P309">
            <v>0</v>
          </cell>
        </row>
        <row r="310">
          <cell r="A310" t="str">
            <v>001А1920</v>
          </cell>
          <cell r="B310" t="str">
            <v>01.01.2019</v>
          </cell>
          <cell r="C310" t="str">
            <v>2900</v>
          </cell>
          <cell r="D310" t="str">
            <v>УФК по Волгоградской области</v>
          </cell>
          <cell r="E310" t="str">
            <v>Закупка товаров, работ, услуг в сфере информационно-коммуникационных технологий</v>
          </cell>
          <cell r="F310" t="str">
            <v>001А1920</v>
          </cell>
          <cell r="G310" t="str">
            <v>096</v>
          </cell>
          <cell r="H310" t="str">
            <v>0401</v>
          </cell>
          <cell r="I310" t="str">
            <v>2330190019</v>
          </cell>
          <cell r="J310" t="str">
            <v>242</v>
          </cell>
          <cell r="K310">
            <v>1064200</v>
          </cell>
          <cell r="L310">
            <v>0</v>
          </cell>
          <cell r="M310">
            <v>1064200</v>
          </cell>
          <cell r="N310">
            <v>1064199.98</v>
          </cell>
          <cell r="O310">
            <v>1064199.98</v>
          </cell>
          <cell r="P310">
            <v>0</v>
          </cell>
        </row>
        <row r="311">
          <cell r="A311" t="str">
            <v>001А1920</v>
          </cell>
          <cell r="B311" t="str">
            <v>01.01.2019</v>
          </cell>
          <cell r="C311" t="str">
            <v>2900</v>
          </cell>
          <cell r="D311" t="str">
            <v>УФК по Волгоградской области</v>
          </cell>
          <cell r="E311" t="str">
            <v>Прочая закупка товаров, работ и услуг</v>
          </cell>
          <cell r="F311" t="str">
            <v>001А1920</v>
          </cell>
          <cell r="G311" t="str">
            <v>096</v>
          </cell>
          <cell r="H311" t="str">
            <v>0401</v>
          </cell>
          <cell r="I311" t="str">
            <v>2330190019</v>
          </cell>
          <cell r="J311" t="str">
            <v>244</v>
          </cell>
          <cell r="K311">
            <v>5905676</v>
          </cell>
          <cell r="L311">
            <v>0</v>
          </cell>
          <cell r="M311">
            <v>5905676</v>
          </cell>
          <cell r="N311">
            <v>5888719.5999999996</v>
          </cell>
          <cell r="O311">
            <v>5888719.5999999996</v>
          </cell>
          <cell r="P311">
            <v>0</v>
          </cell>
        </row>
        <row r="312">
          <cell r="A312" t="str">
            <v>001А1920</v>
          </cell>
          <cell r="B312" t="str">
            <v>01.01.2019</v>
          </cell>
          <cell r="C312" t="str">
            <v>2900</v>
          </cell>
          <cell r="D312" t="str">
            <v>УФК по Волгоградской области</v>
          </cell>
          <cell r="E312" t="str">
            <v>Уплата налога на имущество организаций и земельного налога</v>
          </cell>
          <cell r="F312" t="str">
            <v>001А1920</v>
          </cell>
          <cell r="G312" t="str">
            <v>096</v>
          </cell>
          <cell r="H312" t="str">
            <v>0401</v>
          </cell>
          <cell r="I312" t="str">
            <v>2330190019</v>
          </cell>
          <cell r="J312" t="str">
            <v>851</v>
          </cell>
          <cell r="K312">
            <v>42700</v>
          </cell>
          <cell r="L312">
            <v>0</v>
          </cell>
          <cell r="M312">
            <v>42700</v>
          </cell>
          <cell r="N312">
            <v>42611.77</v>
          </cell>
          <cell r="O312">
            <v>42611.77</v>
          </cell>
          <cell r="P312">
            <v>0</v>
          </cell>
        </row>
        <row r="313">
          <cell r="A313" t="str">
            <v>001А1920</v>
          </cell>
          <cell r="B313" t="str">
            <v>01.01.2019</v>
          </cell>
          <cell r="C313" t="str">
            <v>2900</v>
          </cell>
          <cell r="D313" t="str">
            <v>УФК по Волгоградской области</v>
          </cell>
          <cell r="E313" t="str">
            <v>Уплата прочих налогов, сборов</v>
          </cell>
          <cell r="F313" t="str">
            <v>001А1920</v>
          </cell>
          <cell r="G313" t="str">
            <v>096</v>
          </cell>
          <cell r="H313" t="str">
            <v>0401</v>
          </cell>
          <cell r="I313" t="str">
            <v>2330190019</v>
          </cell>
          <cell r="J313" t="str">
            <v>852</v>
          </cell>
          <cell r="K313">
            <v>30900</v>
          </cell>
          <cell r="L313">
            <v>0</v>
          </cell>
          <cell r="M313">
            <v>30900</v>
          </cell>
          <cell r="N313">
            <v>30900</v>
          </cell>
          <cell r="O313">
            <v>30900</v>
          </cell>
          <cell r="P313">
            <v>0</v>
          </cell>
        </row>
        <row r="314">
          <cell r="A314" t="str">
            <v>001А1920</v>
          </cell>
          <cell r="B314" t="str">
            <v>01.01.2019</v>
          </cell>
          <cell r="C314" t="str">
            <v>2900</v>
          </cell>
          <cell r="D314" t="str">
            <v>УФК по Волгоградской области</v>
          </cell>
          <cell r="E314" t="str">
            <v>Уплата иных платежей</v>
          </cell>
          <cell r="F314" t="str">
            <v>001А1920</v>
          </cell>
          <cell r="G314" t="str">
            <v>096</v>
          </cell>
          <cell r="H314" t="str">
            <v>0401</v>
          </cell>
          <cell r="I314" t="str">
            <v>2330190019</v>
          </cell>
          <cell r="J314" t="str">
            <v>853</v>
          </cell>
          <cell r="K314">
            <v>6100</v>
          </cell>
          <cell r="L314">
            <v>0</v>
          </cell>
          <cell r="M314">
            <v>6100</v>
          </cell>
          <cell r="N314">
            <v>6100</v>
          </cell>
          <cell r="O314">
            <v>6100</v>
          </cell>
          <cell r="P314">
            <v>0</v>
          </cell>
        </row>
        <row r="315">
          <cell r="A315" t="str">
            <v>001А1920</v>
          </cell>
          <cell r="B315" t="str">
            <v>01.01.2019</v>
          </cell>
          <cell r="C315" t="str">
            <v>2900</v>
          </cell>
          <cell r="D315" t="str">
            <v>УФК по Волгоградской области</v>
          </cell>
          <cell r="E315" t="str">
            <v>Иные выплаты персоналу государственных (муниципальных) органов, за исключением фонда оплаты труда</v>
          </cell>
          <cell r="F315" t="str">
            <v>001А1920</v>
          </cell>
          <cell r="G315" t="str">
            <v>096</v>
          </cell>
          <cell r="H315" t="str">
            <v>0401</v>
          </cell>
          <cell r="I315" t="str">
            <v>2330193969</v>
          </cell>
          <cell r="J315" t="str">
            <v>122</v>
          </cell>
          <cell r="K315">
            <v>1700</v>
          </cell>
          <cell r="L315">
            <v>0</v>
          </cell>
          <cell r="M315">
            <v>1700</v>
          </cell>
          <cell r="N315">
            <v>568.33000000000004</v>
          </cell>
          <cell r="O315">
            <v>568.33000000000004</v>
          </cell>
          <cell r="P315">
            <v>0</v>
          </cell>
        </row>
        <row r="316">
          <cell r="A316" t="str">
            <v>001А1920</v>
          </cell>
          <cell r="B316" t="str">
            <v>01.01.2019</v>
          </cell>
          <cell r="C316" t="str">
            <v>2900</v>
          </cell>
          <cell r="D316" t="str">
            <v>УФК по Волгоградской области</v>
          </cell>
          <cell r="E316" t="str">
            <v>Прочая закупка товаров, работ и услуг</v>
          </cell>
          <cell r="F316" t="str">
            <v>001А1920</v>
          </cell>
          <cell r="G316" t="str">
            <v>096</v>
          </cell>
          <cell r="H316" t="str">
            <v>0705</v>
          </cell>
          <cell r="I316" t="str">
            <v>2330190019</v>
          </cell>
          <cell r="J316" t="str">
            <v>244</v>
          </cell>
          <cell r="K316">
            <v>61523.8</v>
          </cell>
          <cell r="L316">
            <v>0</v>
          </cell>
          <cell r="M316">
            <v>61523.8</v>
          </cell>
          <cell r="N316">
            <v>61523.8</v>
          </cell>
          <cell r="O316">
            <v>61523.8</v>
          </cell>
          <cell r="P316">
            <v>0</v>
          </cell>
        </row>
        <row r="317">
          <cell r="A317" t="str">
            <v>001А1920</v>
          </cell>
          <cell r="B317" t="str">
            <v>01.01.2019</v>
          </cell>
          <cell r="C317" t="str">
            <v>2900</v>
          </cell>
          <cell r="D317" t="str">
            <v>УФК по Волгоградской области</v>
          </cell>
          <cell r="E317" t="str">
            <v>Прочая закупка товаров, работ и услуг</v>
          </cell>
          <cell r="F317" t="str">
            <v>001А1920</v>
          </cell>
          <cell r="G317" t="str">
            <v>096</v>
          </cell>
          <cell r="H317" t="str">
            <v>0705</v>
          </cell>
          <cell r="I317" t="str">
            <v>2330192040</v>
          </cell>
          <cell r="J317" t="str">
            <v>244</v>
          </cell>
          <cell r="K317">
            <v>10214.4</v>
          </cell>
          <cell r="L317">
            <v>0</v>
          </cell>
          <cell r="M317">
            <v>10214.4</v>
          </cell>
          <cell r="N317">
            <v>10214.4</v>
          </cell>
          <cell r="O317">
            <v>10214.4</v>
          </cell>
          <cell r="P317">
            <v>0</v>
          </cell>
        </row>
        <row r="318">
          <cell r="A318" t="str">
            <v>001А1921</v>
          </cell>
          <cell r="B318" t="str">
            <v>01.01.2019</v>
          </cell>
          <cell r="C318" t="str">
            <v>3000</v>
          </cell>
          <cell r="D318" t="str">
            <v>УФК по Вологодской области</v>
          </cell>
          <cell r="E318" t="str">
            <v>Федеральная служба по надзору в сфере связи, информационных технологий и массовых коммуникаций</v>
          </cell>
          <cell r="F318" t="str">
            <v>001А1921</v>
          </cell>
          <cell r="G318" t="str">
            <v>096</v>
          </cell>
          <cell r="H318" t="str">
            <v/>
          </cell>
          <cell r="I318" t="str">
            <v/>
          </cell>
          <cell r="J318" t="str">
            <v/>
          </cell>
          <cell r="K318">
            <v>25437157.390000001</v>
          </cell>
          <cell r="L318">
            <v>0</v>
          </cell>
          <cell r="M318">
            <v>25437157.390000001</v>
          </cell>
          <cell r="N318">
            <v>25353718.140000001</v>
          </cell>
          <cell r="O318">
            <v>25353718.140000001</v>
          </cell>
          <cell r="P318">
            <v>0</v>
          </cell>
          <cell r="R318">
            <v>0</v>
          </cell>
        </row>
        <row r="319">
          <cell r="A319" t="str">
            <v>001А1921</v>
          </cell>
          <cell r="B319" t="str">
            <v>01.01.2019</v>
          </cell>
          <cell r="C319" t="str">
            <v>3000</v>
          </cell>
          <cell r="D319" t="str">
            <v>УФК по Вологодской области</v>
          </cell>
          <cell r="E319" t="str">
            <v>Фонд оплаты труда государственных (муниципальных) органов</v>
          </cell>
          <cell r="F319" t="str">
            <v>001А1921</v>
          </cell>
          <cell r="G319" t="str">
            <v>096</v>
          </cell>
          <cell r="H319" t="str">
            <v>0401</v>
          </cell>
          <cell r="I319" t="str">
            <v>2330190012</v>
          </cell>
          <cell r="J319" t="str">
            <v>121</v>
          </cell>
          <cell r="K319">
            <v>14738400</v>
          </cell>
          <cell r="L319">
            <v>0</v>
          </cell>
          <cell r="M319">
            <v>14738400</v>
          </cell>
          <cell r="N319">
            <v>14738400</v>
          </cell>
          <cell r="O319">
            <v>14738400</v>
          </cell>
          <cell r="P319">
            <v>0</v>
          </cell>
        </row>
        <row r="320">
          <cell r="A320" t="str">
            <v>001А1921</v>
          </cell>
          <cell r="B320" t="str">
            <v>01.01.2019</v>
          </cell>
          <cell r="C320" t="str">
            <v>3000</v>
          </cell>
          <cell r="D320" t="str">
            <v>УФК по Вологодской области</v>
          </cell>
          <cell r="E3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20" t="str">
            <v>001А1921</v>
          </cell>
          <cell r="G320" t="str">
            <v>096</v>
          </cell>
          <cell r="H320" t="str">
            <v>0401</v>
          </cell>
          <cell r="I320" t="str">
            <v>2330190012</v>
          </cell>
          <cell r="J320" t="str">
            <v>129</v>
          </cell>
          <cell r="K320">
            <v>4352559.45</v>
          </cell>
          <cell r="L320">
            <v>0</v>
          </cell>
          <cell r="M320">
            <v>4352559.45</v>
          </cell>
          <cell r="N320">
            <v>4352559.45</v>
          </cell>
          <cell r="O320">
            <v>4352559.45</v>
          </cell>
          <cell r="P320">
            <v>0</v>
          </cell>
        </row>
        <row r="321">
          <cell r="A321" t="str">
            <v>001А1921</v>
          </cell>
          <cell r="B321" t="str">
            <v>01.01.2019</v>
          </cell>
          <cell r="C321" t="str">
            <v>3000</v>
          </cell>
          <cell r="D321" t="str">
            <v>УФК по Вологодской области</v>
          </cell>
          <cell r="E321" t="str">
            <v>Иные выплаты персоналу государственных (муниципальных) органов, за исключением фонда оплаты труда</v>
          </cell>
          <cell r="F321" t="str">
            <v>001А1921</v>
          </cell>
          <cell r="G321" t="str">
            <v>096</v>
          </cell>
          <cell r="H321" t="str">
            <v>0401</v>
          </cell>
          <cell r="I321" t="str">
            <v>2330190019</v>
          </cell>
          <cell r="J321" t="str">
            <v>122</v>
          </cell>
          <cell r="K321">
            <v>596650</v>
          </cell>
          <cell r="L321">
            <v>0</v>
          </cell>
          <cell r="M321">
            <v>596650</v>
          </cell>
          <cell r="N321">
            <v>596650</v>
          </cell>
          <cell r="O321">
            <v>596650</v>
          </cell>
          <cell r="P321">
            <v>0</v>
          </cell>
        </row>
        <row r="322">
          <cell r="A322" t="str">
            <v>001А1921</v>
          </cell>
          <cell r="B322" t="str">
            <v>01.01.2019</v>
          </cell>
          <cell r="C322" t="str">
            <v>3000</v>
          </cell>
          <cell r="D322" t="str">
            <v>УФК по Вологодской области</v>
          </cell>
          <cell r="E322" t="str">
            <v>Закупка товаров, работ, услуг в сфере информационно-коммуникационных технологий</v>
          </cell>
          <cell r="F322" t="str">
            <v>001А1921</v>
          </cell>
          <cell r="G322" t="str">
            <v>096</v>
          </cell>
          <cell r="H322" t="str">
            <v>0401</v>
          </cell>
          <cell r="I322" t="str">
            <v>2330190019</v>
          </cell>
          <cell r="J322" t="str">
            <v>242</v>
          </cell>
          <cell r="K322">
            <v>778800</v>
          </cell>
          <cell r="L322">
            <v>0</v>
          </cell>
          <cell r="M322">
            <v>778800</v>
          </cell>
          <cell r="N322">
            <v>774065.66</v>
          </cell>
          <cell r="O322">
            <v>774065.66</v>
          </cell>
          <cell r="P322">
            <v>0</v>
          </cell>
        </row>
        <row r="323">
          <cell r="A323" t="str">
            <v>001А1921</v>
          </cell>
          <cell r="B323" t="str">
            <v>01.01.2019</v>
          </cell>
          <cell r="C323" t="str">
            <v>3000</v>
          </cell>
          <cell r="D323" t="str">
            <v>УФК по Вологодской области</v>
          </cell>
          <cell r="E323" t="str">
            <v>Прочая закупка товаров, работ и услуг</v>
          </cell>
          <cell r="F323" t="str">
            <v>001А1921</v>
          </cell>
          <cell r="G323" t="str">
            <v>096</v>
          </cell>
          <cell r="H323" t="str">
            <v>0401</v>
          </cell>
          <cell r="I323" t="str">
            <v>2330190019</v>
          </cell>
          <cell r="J323" t="str">
            <v>244</v>
          </cell>
          <cell r="K323">
            <v>3923348</v>
          </cell>
          <cell r="L323">
            <v>0</v>
          </cell>
          <cell r="M323">
            <v>3923348</v>
          </cell>
          <cell r="N323">
            <v>3846350.59</v>
          </cell>
          <cell r="O323">
            <v>3846350.59</v>
          </cell>
          <cell r="P323">
            <v>0</v>
          </cell>
        </row>
        <row r="324">
          <cell r="A324" t="str">
            <v>001А1921</v>
          </cell>
          <cell r="B324" t="str">
            <v>01.01.2019</v>
          </cell>
          <cell r="C324" t="str">
            <v>3000</v>
          </cell>
          <cell r="D324" t="str">
            <v>УФК по Вологодской области</v>
          </cell>
          <cell r="E324" t="str">
            <v>Исполнение судебных актов Российской Федерации и мировых соглашений по возмещению причиненного вреда</v>
          </cell>
          <cell r="F324" t="str">
            <v>001А1921</v>
          </cell>
          <cell r="G324" t="str">
            <v>096</v>
          </cell>
          <cell r="H324" t="str">
            <v>0401</v>
          </cell>
          <cell r="I324" t="str">
            <v>2330190019</v>
          </cell>
          <cell r="J324" t="str">
            <v>831</v>
          </cell>
          <cell r="K324">
            <v>3700</v>
          </cell>
          <cell r="L324">
            <v>0</v>
          </cell>
          <cell r="M324">
            <v>3700</v>
          </cell>
          <cell r="N324">
            <v>3620.55</v>
          </cell>
          <cell r="O324">
            <v>3620.55</v>
          </cell>
          <cell r="P324">
            <v>0</v>
          </cell>
        </row>
        <row r="325">
          <cell r="A325" t="str">
            <v>001А1921</v>
          </cell>
          <cell r="B325" t="str">
            <v>01.01.2019</v>
          </cell>
          <cell r="C325" t="str">
            <v>3000</v>
          </cell>
          <cell r="D325" t="str">
            <v>УФК по Вологодской области</v>
          </cell>
          <cell r="E325" t="str">
            <v>Уплата налога на имущество организаций и земельного налога</v>
          </cell>
          <cell r="F325" t="str">
            <v>001А1921</v>
          </cell>
          <cell r="G325" t="str">
            <v>096</v>
          </cell>
          <cell r="H325" t="str">
            <v>0401</v>
          </cell>
          <cell r="I325" t="str">
            <v>2330190019</v>
          </cell>
          <cell r="J325" t="str">
            <v>851</v>
          </cell>
          <cell r="K325">
            <v>905700</v>
          </cell>
          <cell r="L325">
            <v>0</v>
          </cell>
          <cell r="M325">
            <v>905700</v>
          </cell>
          <cell r="N325">
            <v>905700</v>
          </cell>
          <cell r="O325">
            <v>905700</v>
          </cell>
          <cell r="P325">
            <v>0</v>
          </cell>
        </row>
        <row r="326">
          <cell r="A326" t="str">
            <v>001А1921</v>
          </cell>
          <cell r="B326" t="str">
            <v>01.01.2019</v>
          </cell>
          <cell r="C326" t="str">
            <v>3000</v>
          </cell>
          <cell r="D326" t="str">
            <v>УФК по Вологодской области</v>
          </cell>
          <cell r="E326" t="str">
            <v>Уплата прочих налогов, сборов</v>
          </cell>
          <cell r="F326" t="str">
            <v>001А1921</v>
          </cell>
          <cell r="G326" t="str">
            <v>096</v>
          </cell>
          <cell r="H326" t="str">
            <v>0401</v>
          </cell>
          <cell r="I326" t="str">
            <v>2330190019</v>
          </cell>
          <cell r="J326" t="str">
            <v>852</v>
          </cell>
          <cell r="K326">
            <v>23100</v>
          </cell>
          <cell r="L326">
            <v>0</v>
          </cell>
          <cell r="M326">
            <v>23100</v>
          </cell>
          <cell r="N326">
            <v>23100</v>
          </cell>
          <cell r="O326">
            <v>23100</v>
          </cell>
          <cell r="P326">
            <v>0</v>
          </cell>
        </row>
        <row r="327">
          <cell r="A327" t="str">
            <v>001А1921</v>
          </cell>
          <cell r="B327" t="str">
            <v>01.01.2019</v>
          </cell>
          <cell r="C327" t="str">
            <v>3000</v>
          </cell>
          <cell r="D327" t="str">
            <v>УФК по Вологодской области</v>
          </cell>
          <cell r="E327" t="str">
            <v>Уплата иных платежей</v>
          </cell>
          <cell r="F327" t="str">
            <v>001А1921</v>
          </cell>
          <cell r="G327" t="str">
            <v>096</v>
          </cell>
          <cell r="H327" t="str">
            <v>0401</v>
          </cell>
          <cell r="I327" t="str">
            <v>2330190019</v>
          </cell>
          <cell r="J327" t="str">
            <v>853</v>
          </cell>
          <cell r="K327">
            <v>1600</v>
          </cell>
          <cell r="L327">
            <v>0</v>
          </cell>
          <cell r="M327">
            <v>1600</v>
          </cell>
          <cell r="N327">
            <v>589.46</v>
          </cell>
          <cell r="O327">
            <v>589.46</v>
          </cell>
          <cell r="P327">
            <v>0</v>
          </cell>
        </row>
        <row r="328">
          <cell r="A328" t="str">
            <v>001А1921</v>
          </cell>
          <cell r="B328" t="str">
            <v>01.01.2019</v>
          </cell>
          <cell r="C328" t="str">
            <v>3000</v>
          </cell>
          <cell r="D328" t="str">
            <v>УФК по Вологодской области</v>
          </cell>
          <cell r="E328" t="str">
            <v>Иные выплаты персоналу государственных (муниципальных) органов, за исключением фонда оплаты труда</v>
          </cell>
          <cell r="F328" t="str">
            <v>001А1921</v>
          </cell>
          <cell r="G328" t="str">
            <v>096</v>
          </cell>
          <cell r="H328" t="str">
            <v>0401</v>
          </cell>
          <cell r="I328" t="str">
            <v>2330193969</v>
          </cell>
          <cell r="J328" t="str">
            <v>122</v>
          </cell>
          <cell r="K328">
            <v>3500</v>
          </cell>
          <cell r="L328">
            <v>0</v>
          </cell>
          <cell r="M328">
            <v>3500</v>
          </cell>
          <cell r="N328">
            <v>2882.49</v>
          </cell>
          <cell r="O328">
            <v>2882.49</v>
          </cell>
          <cell r="P328">
            <v>0</v>
          </cell>
        </row>
        <row r="329">
          <cell r="A329" t="str">
            <v>001А1921</v>
          </cell>
          <cell r="B329" t="str">
            <v>01.01.2019</v>
          </cell>
          <cell r="C329" t="str">
            <v>3000</v>
          </cell>
          <cell r="D329" t="str">
            <v>УФК по Вологодской области</v>
          </cell>
          <cell r="E329" t="str">
            <v>Прочая закупка товаров, работ и услуг</v>
          </cell>
          <cell r="F329" t="str">
            <v>001А1921</v>
          </cell>
          <cell r="G329" t="str">
            <v>096</v>
          </cell>
          <cell r="H329" t="str">
            <v>0705</v>
          </cell>
          <cell r="I329" t="str">
            <v>2330190019</v>
          </cell>
          <cell r="J329" t="str">
            <v>244</v>
          </cell>
          <cell r="K329">
            <v>109799.94</v>
          </cell>
          <cell r="L329">
            <v>0</v>
          </cell>
          <cell r="M329">
            <v>109799.94</v>
          </cell>
          <cell r="N329">
            <v>109799.94</v>
          </cell>
          <cell r="O329">
            <v>109799.94</v>
          </cell>
          <cell r="P329">
            <v>0</v>
          </cell>
        </row>
        <row r="330">
          <cell r="A330" t="str">
            <v>001А1922</v>
          </cell>
          <cell r="B330" t="str">
            <v>01.01.2019</v>
          </cell>
          <cell r="C330" t="str">
            <v>3100</v>
          </cell>
          <cell r="D330" t="str">
            <v>УФК по Воронежской области</v>
          </cell>
          <cell r="E330" t="str">
            <v>Федеральная служба по надзору в сфере связи, информационных технологий и массовых коммуникаций</v>
          </cell>
          <cell r="F330" t="str">
            <v>001А1922</v>
          </cell>
          <cell r="G330" t="str">
            <v>096</v>
          </cell>
          <cell r="H330" t="str">
            <v/>
          </cell>
          <cell r="I330" t="str">
            <v/>
          </cell>
          <cell r="J330" t="str">
            <v/>
          </cell>
          <cell r="K330">
            <v>24941230.399999999</v>
          </cell>
          <cell r="L330">
            <v>0</v>
          </cell>
          <cell r="M330">
            <v>24941230.399999999</v>
          </cell>
          <cell r="N330">
            <v>24880359.43</v>
          </cell>
          <cell r="O330">
            <v>24880359.43</v>
          </cell>
          <cell r="P330">
            <v>0</v>
          </cell>
          <cell r="R330">
            <v>192.87000000011176</v>
          </cell>
        </row>
        <row r="331">
          <cell r="A331" t="str">
            <v>001А1922</v>
          </cell>
          <cell r="B331" t="str">
            <v>01.01.2019</v>
          </cell>
          <cell r="C331" t="str">
            <v>3100</v>
          </cell>
          <cell r="D331" t="str">
            <v>УФК по Воронежской области</v>
          </cell>
          <cell r="E331" t="str">
            <v>Фонд оплаты труда государственных (муниципальных) органов</v>
          </cell>
          <cell r="F331" t="str">
            <v>001А1922</v>
          </cell>
          <cell r="G331" t="str">
            <v>096</v>
          </cell>
          <cell r="H331" t="str">
            <v>0401</v>
          </cell>
          <cell r="I331" t="str">
            <v>2330190012</v>
          </cell>
          <cell r="J331" t="str">
            <v>121</v>
          </cell>
          <cell r="K331">
            <v>14108500</v>
          </cell>
          <cell r="L331">
            <v>0</v>
          </cell>
          <cell r="M331">
            <v>14108500</v>
          </cell>
          <cell r="N331">
            <v>14108500</v>
          </cell>
          <cell r="O331">
            <v>14108500</v>
          </cell>
          <cell r="P331">
            <v>0</v>
          </cell>
        </row>
        <row r="332">
          <cell r="A332" t="str">
            <v>001А1922</v>
          </cell>
          <cell r="B332" t="str">
            <v>01.01.2019</v>
          </cell>
          <cell r="C332" t="str">
            <v>3100</v>
          </cell>
          <cell r="D332" t="str">
            <v>УФК по Воронежской области</v>
          </cell>
          <cell r="E33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32" t="str">
            <v>001А1922</v>
          </cell>
          <cell r="G332" t="str">
            <v>096</v>
          </cell>
          <cell r="H332" t="str">
            <v>0401</v>
          </cell>
          <cell r="I332" t="str">
            <v>2330190012</v>
          </cell>
          <cell r="J332" t="str">
            <v>129</v>
          </cell>
          <cell r="K332">
            <v>4193180</v>
          </cell>
          <cell r="L332">
            <v>0</v>
          </cell>
          <cell r="M332">
            <v>4193180</v>
          </cell>
          <cell r="N332">
            <v>4192987.13</v>
          </cell>
          <cell r="O332">
            <v>4192987.13</v>
          </cell>
          <cell r="P332">
            <v>0</v>
          </cell>
        </row>
        <row r="333">
          <cell r="A333" t="str">
            <v>001А1922</v>
          </cell>
          <cell r="B333" t="str">
            <v>01.01.2019</v>
          </cell>
          <cell r="C333" t="str">
            <v>3100</v>
          </cell>
          <cell r="D333" t="str">
            <v>УФК по Воронежской области</v>
          </cell>
          <cell r="E333" t="str">
            <v>Иные выплаты персоналу государственных (муниципальных) органов, за исключением фонда оплаты труда</v>
          </cell>
          <cell r="F333" t="str">
            <v>001А1922</v>
          </cell>
          <cell r="G333" t="str">
            <v>096</v>
          </cell>
          <cell r="H333" t="str">
            <v>0401</v>
          </cell>
          <cell r="I333" t="str">
            <v>2330190019</v>
          </cell>
          <cell r="J333" t="str">
            <v>122</v>
          </cell>
          <cell r="K333">
            <v>410700</v>
          </cell>
          <cell r="L333">
            <v>0</v>
          </cell>
          <cell r="M333">
            <v>410700</v>
          </cell>
          <cell r="N333">
            <v>410699.5</v>
          </cell>
          <cell r="O333">
            <v>410699.5</v>
          </cell>
          <cell r="P333">
            <v>0</v>
          </cell>
        </row>
        <row r="334">
          <cell r="A334" t="str">
            <v>001А1922</v>
          </cell>
          <cell r="B334" t="str">
            <v>01.01.2019</v>
          </cell>
          <cell r="C334" t="str">
            <v>3100</v>
          </cell>
          <cell r="D334" t="str">
            <v>УФК по Воронежской области</v>
          </cell>
          <cell r="E334" t="str">
            <v>Закупка товаров, работ, услуг в сфере информационно-коммуникационных технологий</v>
          </cell>
          <cell r="F334" t="str">
            <v>001А1922</v>
          </cell>
          <cell r="G334" t="str">
            <v>096</v>
          </cell>
          <cell r="H334" t="str">
            <v>0401</v>
          </cell>
          <cell r="I334" t="str">
            <v>2330190019</v>
          </cell>
          <cell r="J334" t="str">
            <v>242</v>
          </cell>
          <cell r="K334">
            <v>857800</v>
          </cell>
          <cell r="L334">
            <v>0</v>
          </cell>
          <cell r="M334">
            <v>857800</v>
          </cell>
          <cell r="N334">
            <v>857800</v>
          </cell>
          <cell r="O334">
            <v>857800</v>
          </cell>
          <cell r="P334">
            <v>0</v>
          </cell>
        </row>
        <row r="335">
          <cell r="A335" t="str">
            <v>001А1922</v>
          </cell>
          <cell r="B335" t="str">
            <v>01.01.2019</v>
          </cell>
          <cell r="C335" t="str">
            <v>3100</v>
          </cell>
          <cell r="D335" t="str">
            <v>УФК по Воронежской области</v>
          </cell>
          <cell r="E335" t="str">
            <v>Прочая закупка товаров, работ и услуг</v>
          </cell>
          <cell r="F335" t="str">
            <v>001А1922</v>
          </cell>
          <cell r="G335" t="str">
            <v>096</v>
          </cell>
          <cell r="H335" t="str">
            <v>0401</v>
          </cell>
          <cell r="I335" t="str">
            <v>2330190019</v>
          </cell>
          <cell r="J335" t="str">
            <v>244</v>
          </cell>
          <cell r="K335">
            <v>5074502</v>
          </cell>
          <cell r="L335">
            <v>0</v>
          </cell>
          <cell r="M335">
            <v>5074502</v>
          </cell>
          <cell r="N335">
            <v>5074486.3</v>
          </cell>
          <cell r="O335">
            <v>5074486.3</v>
          </cell>
          <cell r="P335">
            <v>0</v>
          </cell>
        </row>
        <row r="336">
          <cell r="A336" t="str">
            <v>001А1922</v>
          </cell>
          <cell r="B336" t="str">
            <v>01.01.2019</v>
          </cell>
          <cell r="C336" t="str">
            <v>3100</v>
          </cell>
          <cell r="D336" t="str">
            <v>УФК по Воронежской области</v>
          </cell>
          <cell r="E336" t="str">
            <v>Уплата налога на имущество организаций и земельного налога</v>
          </cell>
          <cell r="F336" t="str">
            <v>001А1922</v>
          </cell>
          <cell r="G336" t="str">
            <v>096</v>
          </cell>
          <cell r="H336" t="str">
            <v>0401</v>
          </cell>
          <cell r="I336" t="str">
            <v>2330190019</v>
          </cell>
          <cell r="J336" t="str">
            <v>851</v>
          </cell>
          <cell r="K336">
            <v>187500</v>
          </cell>
          <cell r="L336">
            <v>0</v>
          </cell>
          <cell r="M336">
            <v>187500</v>
          </cell>
          <cell r="N336">
            <v>126868</v>
          </cell>
          <cell r="O336">
            <v>126868</v>
          </cell>
          <cell r="P336">
            <v>0</v>
          </cell>
        </row>
        <row r="337">
          <cell r="A337" t="str">
            <v>001А1922</v>
          </cell>
          <cell r="B337" t="str">
            <v>01.01.2019</v>
          </cell>
          <cell r="C337" t="str">
            <v>3100</v>
          </cell>
          <cell r="D337" t="str">
            <v>УФК по Воронежской области</v>
          </cell>
          <cell r="E337" t="str">
            <v>Уплата прочих налогов, сборов</v>
          </cell>
          <cell r="F337" t="str">
            <v>001А1922</v>
          </cell>
          <cell r="G337" t="str">
            <v>096</v>
          </cell>
          <cell r="H337" t="str">
            <v>0401</v>
          </cell>
          <cell r="I337" t="str">
            <v>2330190019</v>
          </cell>
          <cell r="J337" t="str">
            <v>852</v>
          </cell>
          <cell r="K337">
            <v>19900</v>
          </cell>
          <cell r="L337">
            <v>0</v>
          </cell>
          <cell r="M337">
            <v>19900</v>
          </cell>
          <cell r="N337">
            <v>19873</v>
          </cell>
          <cell r="O337">
            <v>19873</v>
          </cell>
          <cell r="P337">
            <v>0</v>
          </cell>
        </row>
        <row r="338">
          <cell r="A338" t="str">
            <v>001А1922</v>
          </cell>
          <cell r="B338" t="str">
            <v>01.01.2019</v>
          </cell>
          <cell r="C338" t="str">
            <v>3100</v>
          </cell>
          <cell r="D338" t="str">
            <v>УФК по Воронежской области</v>
          </cell>
          <cell r="E338" t="str">
            <v>Уплата иных платежей</v>
          </cell>
          <cell r="F338" t="str">
            <v>001А1922</v>
          </cell>
          <cell r="G338" t="str">
            <v>096</v>
          </cell>
          <cell r="H338" t="str">
            <v>0401</v>
          </cell>
          <cell r="I338" t="str">
            <v>2330190019</v>
          </cell>
          <cell r="J338" t="str">
            <v>853</v>
          </cell>
          <cell r="K338">
            <v>2310</v>
          </cell>
          <cell r="L338">
            <v>0</v>
          </cell>
          <cell r="M338">
            <v>2310</v>
          </cell>
          <cell r="N338">
            <v>2310</v>
          </cell>
          <cell r="O338">
            <v>2310</v>
          </cell>
          <cell r="P338">
            <v>0</v>
          </cell>
        </row>
        <row r="339">
          <cell r="A339" t="str">
            <v>001А1922</v>
          </cell>
          <cell r="B339" t="str">
            <v>01.01.2019</v>
          </cell>
          <cell r="C339" t="str">
            <v>3100</v>
          </cell>
          <cell r="D339" t="str">
            <v>УФК по Воронежской области</v>
          </cell>
          <cell r="E339" t="str">
            <v>Иные выплаты персоналу государственных (муниципальных) органов, за исключением фонда оплаты труда</v>
          </cell>
          <cell r="F339" t="str">
            <v>001А1922</v>
          </cell>
          <cell r="G339" t="str">
            <v>096</v>
          </cell>
          <cell r="H339" t="str">
            <v>0401</v>
          </cell>
          <cell r="I339" t="str">
            <v>2330193969</v>
          </cell>
          <cell r="J339" t="str">
            <v>122</v>
          </cell>
          <cell r="K339">
            <v>600</v>
          </cell>
          <cell r="L339">
            <v>0</v>
          </cell>
          <cell r="M339">
            <v>600</v>
          </cell>
          <cell r="N339">
            <v>597.1</v>
          </cell>
          <cell r="O339">
            <v>597.1</v>
          </cell>
          <cell r="P339">
            <v>0</v>
          </cell>
        </row>
        <row r="340">
          <cell r="A340" t="str">
            <v>001А1922</v>
          </cell>
          <cell r="B340" t="str">
            <v>01.01.2019</v>
          </cell>
          <cell r="C340" t="str">
            <v>3100</v>
          </cell>
          <cell r="D340" t="str">
            <v>УФК по Воронежской области</v>
          </cell>
          <cell r="E340" t="str">
            <v>Прочая закупка товаров, работ и услуг</v>
          </cell>
          <cell r="F340" t="str">
            <v>001А1922</v>
          </cell>
          <cell r="G340" t="str">
            <v>096</v>
          </cell>
          <cell r="H340" t="str">
            <v>0705</v>
          </cell>
          <cell r="I340" t="str">
            <v>2330190019</v>
          </cell>
          <cell r="J340" t="str">
            <v>244</v>
          </cell>
          <cell r="K340">
            <v>81400</v>
          </cell>
          <cell r="L340">
            <v>0</v>
          </cell>
          <cell r="M340">
            <v>81400</v>
          </cell>
          <cell r="N340">
            <v>81400</v>
          </cell>
          <cell r="O340">
            <v>81400</v>
          </cell>
          <cell r="P340">
            <v>0</v>
          </cell>
        </row>
        <row r="341">
          <cell r="A341" t="str">
            <v>001А1922</v>
          </cell>
          <cell r="B341" t="str">
            <v>01.01.2019</v>
          </cell>
          <cell r="C341" t="str">
            <v>3100</v>
          </cell>
          <cell r="D341" t="str">
            <v>УФК по Воронежской области</v>
          </cell>
          <cell r="E341" t="str">
            <v>Прочая закупка товаров, работ и услуг</v>
          </cell>
          <cell r="F341" t="str">
            <v>001А1922</v>
          </cell>
          <cell r="G341" t="str">
            <v>096</v>
          </cell>
          <cell r="H341" t="str">
            <v>0705</v>
          </cell>
          <cell r="I341" t="str">
            <v>2330192040</v>
          </cell>
          <cell r="J341" t="str">
            <v>244</v>
          </cell>
          <cell r="K341">
            <v>4838.3999999999996</v>
          </cell>
          <cell r="L341">
            <v>0</v>
          </cell>
          <cell r="M341">
            <v>4838.3999999999996</v>
          </cell>
          <cell r="N341">
            <v>4838.3999999999996</v>
          </cell>
          <cell r="O341">
            <v>4838.3999999999996</v>
          </cell>
          <cell r="P341">
            <v>0</v>
          </cell>
        </row>
        <row r="342">
          <cell r="A342" t="str">
            <v>001А1923</v>
          </cell>
          <cell r="B342" t="str">
            <v>01.01.2019</v>
          </cell>
          <cell r="C342" t="str">
            <v>3200</v>
          </cell>
          <cell r="D342" t="str">
            <v>УФК по Нижегородской области</v>
          </cell>
          <cell r="E342" t="str">
            <v>Федеральная служба по надзору в сфере связи, информационных технологий и массовых коммуникаций</v>
          </cell>
          <cell r="F342" t="str">
            <v>001А1923</v>
          </cell>
          <cell r="G342" t="str">
            <v>096</v>
          </cell>
          <cell r="H342" t="str">
            <v/>
          </cell>
          <cell r="I342" t="str">
            <v/>
          </cell>
          <cell r="J342" t="str">
            <v/>
          </cell>
          <cell r="K342">
            <v>49142698.229999997</v>
          </cell>
          <cell r="L342">
            <v>0</v>
          </cell>
          <cell r="M342">
            <v>49142698.229999997</v>
          </cell>
          <cell r="N342">
            <v>49092528.880000003</v>
          </cell>
          <cell r="O342">
            <v>49092528.880000003</v>
          </cell>
          <cell r="P342">
            <v>0</v>
          </cell>
          <cell r="R342">
            <v>23.070000000298023</v>
          </cell>
        </row>
        <row r="343">
          <cell r="A343" t="str">
            <v>001А1923</v>
          </cell>
          <cell r="B343" t="str">
            <v>01.01.2019</v>
          </cell>
          <cell r="C343" t="str">
            <v>3200</v>
          </cell>
          <cell r="D343" t="str">
            <v>УФК по Нижегородской области</v>
          </cell>
          <cell r="E343" t="str">
            <v>Фонд оплаты труда государственных (муниципальных) органов</v>
          </cell>
          <cell r="F343" t="str">
            <v>001А1923</v>
          </cell>
          <cell r="G343" t="str">
            <v>096</v>
          </cell>
          <cell r="H343" t="str">
            <v>0401</v>
          </cell>
          <cell r="I343" t="str">
            <v>2330190012</v>
          </cell>
          <cell r="J343" t="str">
            <v>121</v>
          </cell>
          <cell r="K343">
            <v>26932200</v>
          </cell>
          <cell r="L343">
            <v>0</v>
          </cell>
          <cell r="M343">
            <v>26932200</v>
          </cell>
          <cell r="N343">
            <v>26932200</v>
          </cell>
          <cell r="O343">
            <v>26932200</v>
          </cell>
          <cell r="P343">
            <v>0</v>
          </cell>
        </row>
        <row r="344">
          <cell r="A344" t="str">
            <v>001А1923</v>
          </cell>
          <cell r="B344" t="str">
            <v>01.01.2019</v>
          </cell>
          <cell r="C344" t="str">
            <v>3200</v>
          </cell>
          <cell r="D344" t="str">
            <v>УФК по Нижегородской области</v>
          </cell>
          <cell r="E3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44" t="str">
            <v>001А1923</v>
          </cell>
          <cell r="G344" t="str">
            <v>096</v>
          </cell>
          <cell r="H344" t="str">
            <v>0401</v>
          </cell>
          <cell r="I344" t="str">
            <v>2330190012</v>
          </cell>
          <cell r="J344" t="str">
            <v>129</v>
          </cell>
          <cell r="K344">
            <v>7943760</v>
          </cell>
          <cell r="L344">
            <v>0</v>
          </cell>
          <cell r="M344">
            <v>7943760</v>
          </cell>
          <cell r="N344">
            <v>7943736.9299999997</v>
          </cell>
          <cell r="O344">
            <v>7943736.9299999997</v>
          </cell>
          <cell r="P344">
            <v>0</v>
          </cell>
        </row>
        <row r="345">
          <cell r="A345" t="str">
            <v>001А1923</v>
          </cell>
          <cell r="B345" t="str">
            <v>01.01.2019</v>
          </cell>
          <cell r="C345" t="str">
            <v>3200</v>
          </cell>
          <cell r="D345" t="str">
            <v>УФК по Нижегородской области</v>
          </cell>
          <cell r="E345" t="str">
            <v>Иные выплаты персоналу государственных (муниципальных) органов, за исключением фонда оплаты труда</v>
          </cell>
          <cell r="F345" t="str">
            <v>001А1923</v>
          </cell>
          <cell r="G345" t="str">
            <v>096</v>
          </cell>
          <cell r="H345" t="str">
            <v>0401</v>
          </cell>
          <cell r="I345" t="str">
            <v>2330190019</v>
          </cell>
          <cell r="J345" t="str">
            <v>122</v>
          </cell>
          <cell r="K345">
            <v>1194102.67</v>
          </cell>
          <cell r="L345">
            <v>0</v>
          </cell>
          <cell r="M345">
            <v>1194102.67</v>
          </cell>
          <cell r="N345">
            <v>1194102.67</v>
          </cell>
          <cell r="O345">
            <v>1194102.67</v>
          </cell>
          <cell r="P345">
            <v>0</v>
          </cell>
        </row>
        <row r="346">
          <cell r="A346" t="str">
            <v>001А1923</v>
          </cell>
          <cell r="B346" t="str">
            <v>01.01.2019</v>
          </cell>
          <cell r="C346" t="str">
            <v>3200</v>
          </cell>
          <cell r="D346" t="str">
            <v>УФК по Нижегородской области</v>
          </cell>
          <cell r="E346" t="str">
            <v>Закупка товаров, работ, услуг в сфере информационно-коммуникационных технологий</v>
          </cell>
          <cell r="F346" t="str">
            <v>001А1923</v>
          </cell>
          <cell r="G346" t="str">
            <v>096</v>
          </cell>
          <cell r="H346" t="str">
            <v>0401</v>
          </cell>
          <cell r="I346" t="str">
            <v>2330190019</v>
          </cell>
          <cell r="J346" t="str">
            <v>242</v>
          </cell>
          <cell r="K346">
            <v>1508300</v>
          </cell>
          <cell r="L346">
            <v>0</v>
          </cell>
          <cell r="M346">
            <v>1508300</v>
          </cell>
          <cell r="N346">
            <v>1460862.72</v>
          </cell>
          <cell r="O346">
            <v>1460862.72</v>
          </cell>
          <cell r="P346">
            <v>0</v>
          </cell>
        </row>
        <row r="347">
          <cell r="A347" t="str">
            <v>001А1923</v>
          </cell>
          <cell r="B347" t="str">
            <v>01.01.2019</v>
          </cell>
          <cell r="C347" t="str">
            <v>3200</v>
          </cell>
          <cell r="D347" t="str">
            <v>УФК по Нижегородской области</v>
          </cell>
          <cell r="E347" t="str">
            <v>Закупка товаров, работ, услуг в целях капитального ремонта государственного (муниципального) имущества</v>
          </cell>
          <cell r="F347" t="str">
            <v>001А1923</v>
          </cell>
          <cell r="G347" t="str">
            <v>096</v>
          </cell>
          <cell r="H347" t="str">
            <v>0401</v>
          </cell>
          <cell r="I347" t="str">
            <v>2330190019</v>
          </cell>
          <cell r="J347" t="str">
            <v>243</v>
          </cell>
          <cell r="K347">
            <v>2119820.23</v>
          </cell>
          <cell r="L347">
            <v>0</v>
          </cell>
          <cell r="M347">
            <v>2119820.23</v>
          </cell>
          <cell r="N347">
            <v>2119820.23</v>
          </cell>
          <cell r="O347">
            <v>2119820.23</v>
          </cell>
          <cell r="P347">
            <v>0</v>
          </cell>
        </row>
        <row r="348">
          <cell r="A348" t="str">
            <v>001А1923</v>
          </cell>
          <cell r="B348" t="str">
            <v>01.01.2019</v>
          </cell>
          <cell r="C348" t="str">
            <v>3200</v>
          </cell>
          <cell r="D348" t="str">
            <v>УФК по Нижегородской области</v>
          </cell>
          <cell r="E348" t="str">
            <v>Прочая закупка товаров, работ и услуг</v>
          </cell>
          <cell r="F348" t="str">
            <v>001А1923</v>
          </cell>
          <cell r="G348" t="str">
            <v>096</v>
          </cell>
          <cell r="H348" t="str">
            <v>0401</v>
          </cell>
          <cell r="I348" t="str">
            <v>2330190019</v>
          </cell>
          <cell r="J348" t="str">
            <v>244</v>
          </cell>
          <cell r="K348">
            <v>9291634.3300000001</v>
          </cell>
          <cell r="L348">
            <v>0</v>
          </cell>
          <cell r="M348">
            <v>9291634.3300000001</v>
          </cell>
          <cell r="N348">
            <v>9291634.3300000001</v>
          </cell>
          <cell r="O348">
            <v>9291634.3300000001</v>
          </cell>
          <cell r="P348">
            <v>0</v>
          </cell>
        </row>
        <row r="349">
          <cell r="A349" t="str">
            <v>001А1923</v>
          </cell>
          <cell r="B349" t="str">
            <v>01.01.2019</v>
          </cell>
          <cell r="C349" t="str">
            <v>3200</v>
          </cell>
          <cell r="D349" t="str">
            <v>УФК по Нижегородской области</v>
          </cell>
          <cell r="E349" t="str">
            <v>Уплата налога на имущество организаций и земельного налога</v>
          </cell>
          <cell r="F349" t="str">
            <v>001А1923</v>
          </cell>
          <cell r="G349" t="str">
            <v>096</v>
          </cell>
          <cell r="H349" t="str">
            <v>0401</v>
          </cell>
          <cell r="I349" t="str">
            <v>2330190019</v>
          </cell>
          <cell r="J349" t="str">
            <v>851</v>
          </cell>
          <cell r="K349">
            <v>38303</v>
          </cell>
          <cell r="L349">
            <v>0</v>
          </cell>
          <cell r="M349">
            <v>38303</v>
          </cell>
          <cell r="N349">
            <v>35596</v>
          </cell>
          <cell r="O349">
            <v>35596</v>
          </cell>
          <cell r="P349">
            <v>0</v>
          </cell>
        </row>
        <row r="350">
          <cell r="A350" t="str">
            <v>001А1923</v>
          </cell>
          <cell r="B350" t="str">
            <v>01.01.2019</v>
          </cell>
          <cell r="C350" t="str">
            <v>3200</v>
          </cell>
          <cell r="D350" t="str">
            <v>УФК по Нижегородской области</v>
          </cell>
          <cell r="E350" t="str">
            <v>Уплата прочих налогов, сборов</v>
          </cell>
          <cell r="F350" t="str">
            <v>001А1923</v>
          </cell>
          <cell r="G350" t="str">
            <v>096</v>
          </cell>
          <cell r="H350" t="str">
            <v>0401</v>
          </cell>
          <cell r="I350" t="str">
            <v>2330190019</v>
          </cell>
          <cell r="J350" t="str">
            <v>852</v>
          </cell>
          <cell r="K350">
            <v>35740</v>
          </cell>
          <cell r="L350">
            <v>0</v>
          </cell>
          <cell r="M350">
            <v>35740</v>
          </cell>
          <cell r="N350">
            <v>35738</v>
          </cell>
          <cell r="O350">
            <v>35738</v>
          </cell>
          <cell r="P350">
            <v>0</v>
          </cell>
        </row>
        <row r="351">
          <cell r="A351" t="str">
            <v>001А1923</v>
          </cell>
          <cell r="B351" t="str">
            <v>01.01.2019</v>
          </cell>
          <cell r="C351" t="str">
            <v>3200</v>
          </cell>
          <cell r="D351" t="str">
            <v>УФК по Нижегородской области</v>
          </cell>
          <cell r="E351" t="str">
            <v>Иные выплаты персоналу государственных (муниципальных) органов, за исключением фонда оплаты труда</v>
          </cell>
          <cell r="F351" t="str">
            <v>001А1923</v>
          </cell>
          <cell r="G351" t="str">
            <v>096</v>
          </cell>
          <cell r="H351" t="str">
            <v>0401</v>
          </cell>
          <cell r="I351" t="str">
            <v>2330193969</v>
          </cell>
          <cell r="J351" t="str">
            <v>122</v>
          </cell>
          <cell r="K351">
            <v>850</v>
          </cell>
          <cell r="L351">
            <v>0</v>
          </cell>
          <cell r="M351">
            <v>850</v>
          </cell>
          <cell r="N351">
            <v>850</v>
          </cell>
          <cell r="O351">
            <v>850</v>
          </cell>
          <cell r="P351">
            <v>0</v>
          </cell>
        </row>
        <row r="352">
          <cell r="A352" t="str">
            <v>001А1923</v>
          </cell>
          <cell r="B352" t="str">
            <v>01.01.2019</v>
          </cell>
          <cell r="C352" t="str">
            <v>3200</v>
          </cell>
          <cell r="D352" t="str">
            <v>УФК по Нижегородской области</v>
          </cell>
          <cell r="E352" t="str">
            <v>Прочая закупка товаров, работ и услуг</v>
          </cell>
          <cell r="F352" t="str">
            <v>001А1923</v>
          </cell>
          <cell r="G352" t="str">
            <v>096</v>
          </cell>
          <cell r="H352" t="str">
            <v>0705</v>
          </cell>
          <cell r="I352" t="str">
            <v>2330190019</v>
          </cell>
          <cell r="J352" t="str">
            <v>244</v>
          </cell>
          <cell r="K352">
            <v>70730.399999999994</v>
          </cell>
          <cell r="L352">
            <v>0</v>
          </cell>
          <cell r="M352">
            <v>70730.399999999994</v>
          </cell>
          <cell r="N352">
            <v>70730.399999999994</v>
          </cell>
          <cell r="O352">
            <v>70730.399999999994</v>
          </cell>
          <cell r="P352">
            <v>0</v>
          </cell>
        </row>
        <row r="353">
          <cell r="A353" t="str">
            <v>001А1923</v>
          </cell>
          <cell r="B353" t="str">
            <v>01.01.2019</v>
          </cell>
          <cell r="C353" t="str">
            <v>3200</v>
          </cell>
          <cell r="D353" t="str">
            <v>УФК по Нижегородской области</v>
          </cell>
          <cell r="E353" t="str">
            <v>Прочая закупка товаров, работ и услуг</v>
          </cell>
          <cell r="F353" t="str">
            <v>001А1923</v>
          </cell>
          <cell r="G353" t="str">
            <v>096</v>
          </cell>
          <cell r="H353" t="str">
            <v>0705</v>
          </cell>
          <cell r="I353" t="str">
            <v>2330192040</v>
          </cell>
          <cell r="J353" t="str">
            <v>244</v>
          </cell>
          <cell r="K353">
            <v>7257.6</v>
          </cell>
          <cell r="L353">
            <v>0</v>
          </cell>
          <cell r="M353">
            <v>7257.6</v>
          </cell>
          <cell r="N353">
            <v>7257.6</v>
          </cell>
          <cell r="O353">
            <v>7257.6</v>
          </cell>
          <cell r="P353">
            <v>0</v>
          </cell>
        </row>
        <row r="354">
          <cell r="A354" t="str">
            <v>001А1877</v>
          </cell>
          <cell r="B354" t="str">
            <v>01.01.2019</v>
          </cell>
          <cell r="C354" t="str">
            <v>3300</v>
          </cell>
          <cell r="D354" t="str">
            <v>УФК по Ивановской области</v>
          </cell>
          <cell r="E354" t="str">
            <v>Федеральная служба по надзору в сфере связи, информационных технологий и массовых коммуникаций</v>
          </cell>
          <cell r="F354" t="str">
            <v>001А1877</v>
          </cell>
          <cell r="G354" t="str">
            <v>096</v>
          </cell>
          <cell r="H354" t="str">
            <v/>
          </cell>
          <cell r="I354" t="str">
            <v/>
          </cell>
          <cell r="J354" t="str">
            <v/>
          </cell>
          <cell r="K354">
            <v>13749328</v>
          </cell>
          <cell r="L354">
            <v>0</v>
          </cell>
          <cell r="M354">
            <v>13749328</v>
          </cell>
          <cell r="N354">
            <v>13747456.59</v>
          </cell>
          <cell r="O354">
            <v>13747456.59</v>
          </cell>
          <cell r="P354">
            <v>0</v>
          </cell>
          <cell r="R354">
            <v>0</v>
          </cell>
        </row>
        <row r="355">
          <cell r="A355" t="str">
            <v>001А1877</v>
          </cell>
          <cell r="B355" t="str">
            <v>01.01.2019</v>
          </cell>
          <cell r="C355" t="str">
            <v>3300</v>
          </cell>
          <cell r="D355" t="str">
            <v>УФК по Ивановской области</v>
          </cell>
          <cell r="E355" t="str">
            <v>Фонд оплаты труда государственных (муниципальных) органов</v>
          </cell>
          <cell r="F355" t="str">
            <v>001А1877</v>
          </cell>
          <cell r="G355" t="str">
            <v>096</v>
          </cell>
          <cell r="H355" t="str">
            <v>0401</v>
          </cell>
          <cell r="I355" t="str">
            <v>2330190012</v>
          </cell>
          <cell r="J355" t="str">
            <v>121</v>
          </cell>
          <cell r="K355">
            <v>7867000</v>
          </cell>
          <cell r="L355">
            <v>0</v>
          </cell>
          <cell r="M355">
            <v>7867000</v>
          </cell>
          <cell r="N355">
            <v>7867000</v>
          </cell>
          <cell r="O355">
            <v>7867000</v>
          </cell>
          <cell r="P355">
            <v>0</v>
          </cell>
        </row>
        <row r="356">
          <cell r="A356" t="str">
            <v>001А1877</v>
          </cell>
          <cell r="B356" t="str">
            <v>01.01.2019</v>
          </cell>
          <cell r="C356" t="str">
            <v>3300</v>
          </cell>
          <cell r="D356" t="str">
            <v>УФК по Ивановской области</v>
          </cell>
          <cell r="E35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56" t="str">
            <v>001А1877</v>
          </cell>
          <cell r="G356" t="str">
            <v>096</v>
          </cell>
          <cell r="H356" t="str">
            <v>0401</v>
          </cell>
          <cell r="I356" t="str">
            <v>2330190012</v>
          </cell>
          <cell r="J356" t="str">
            <v>129</v>
          </cell>
          <cell r="K356">
            <v>2336780</v>
          </cell>
          <cell r="L356">
            <v>0</v>
          </cell>
          <cell r="M356">
            <v>2336780</v>
          </cell>
          <cell r="N356">
            <v>2336780</v>
          </cell>
          <cell r="O356">
            <v>2336780</v>
          </cell>
          <cell r="P356">
            <v>0</v>
          </cell>
        </row>
        <row r="357">
          <cell r="A357" t="str">
            <v>001А1877</v>
          </cell>
          <cell r="B357" t="str">
            <v>01.01.2019</v>
          </cell>
          <cell r="C357" t="str">
            <v>3300</v>
          </cell>
          <cell r="D357" t="str">
            <v>УФК по Ивановской области</v>
          </cell>
          <cell r="E357" t="str">
            <v>Иные выплаты персоналу государственных (муниципальных) органов, за исключением фонда оплаты труда</v>
          </cell>
          <cell r="F357" t="str">
            <v>001А1877</v>
          </cell>
          <cell r="G357" t="str">
            <v>096</v>
          </cell>
          <cell r="H357" t="str">
            <v>0401</v>
          </cell>
          <cell r="I357" t="str">
            <v>2330190019</v>
          </cell>
          <cell r="J357" t="str">
            <v>122</v>
          </cell>
          <cell r="K357">
            <v>180400</v>
          </cell>
          <cell r="L357">
            <v>0</v>
          </cell>
          <cell r="M357">
            <v>180400</v>
          </cell>
          <cell r="N357">
            <v>180399.72</v>
          </cell>
          <cell r="O357">
            <v>180399.72</v>
          </cell>
          <cell r="P357">
            <v>0</v>
          </cell>
        </row>
        <row r="358">
          <cell r="A358" t="str">
            <v>001А1877</v>
          </cell>
          <cell r="B358" t="str">
            <v>01.01.2019</v>
          </cell>
          <cell r="C358" t="str">
            <v>3300</v>
          </cell>
          <cell r="D358" t="str">
            <v>УФК по Ивановской области</v>
          </cell>
          <cell r="E358" t="str">
            <v>Закупка товаров, работ, услуг в сфере информационно-коммуникационных технологий</v>
          </cell>
          <cell r="F358" t="str">
            <v>001А1877</v>
          </cell>
          <cell r="G358" t="str">
            <v>096</v>
          </cell>
          <cell r="H358" t="str">
            <v>0401</v>
          </cell>
          <cell r="I358" t="str">
            <v>2330190019</v>
          </cell>
          <cell r="J358" t="str">
            <v>242</v>
          </cell>
          <cell r="K358">
            <v>545900</v>
          </cell>
          <cell r="L358">
            <v>0</v>
          </cell>
          <cell r="M358">
            <v>545900</v>
          </cell>
          <cell r="N358">
            <v>545900</v>
          </cell>
          <cell r="O358">
            <v>545900</v>
          </cell>
          <cell r="P358">
            <v>0</v>
          </cell>
        </row>
        <row r="359">
          <cell r="A359" t="str">
            <v>001А1877</v>
          </cell>
          <cell r="B359" t="str">
            <v>01.01.2019</v>
          </cell>
          <cell r="C359" t="str">
            <v>3300</v>
          </cell>
          <cell r="D359" t="str">
            <v>УФК по Ивановской области</v>
          </cell>
          <cell r="E359" t="str">
            <v>Прочая закупка товаров, работ и услуг</v>
          </cell>
          <cell r="F359" t="str">
            <v>001А1877</v>
          </cell>
          <cell r="G359" t="str">
            <v>096</v>
          </cell>
          <cell r="H359" t="str">
            <v>0401</v>
          </cell>
          <cell r="I359" t="str">
            <v>2330190019</v>
          </cell>
          <cell r="J359" t="str">
            <v>244</v>
          </cell>
          <cell r="K359">
            <v>2730048</v>
          </cell>
          <cell r="L359">
            <v>0</v>
          </cell>
          <cell r="M359">
            <v>2730048</v>
          </cell>
          <cell r="N359">
            <v>2730048</v>
          </cell>
          <cell r="O359">
            <v>2730048</v>
          </cell>
          <cell r="P359">
            <v>0</v>
          </cell>
        </row>
        <row r="360">
          <cell r="A360" t="str">
            <v>001А1877</v>
          </cell>
          <cell r="B360" t="str">
            <v>01.01.2019</v>
          </cell>
          <cell r="C360" t="str">
            <v>3300</v>
          </cell>
          <cell r="D360" t="str">
            <v>УФК по Ивановской области</v>
          </cell>
          <cell r="E360" t="str">
            <v>Исполнение судебных актов Российской Федерации и мировых соглашений по возмещению причиненного вреда</v>
          </cell>
          <cell r="F360" t="str">
            <v>001А1877</v>
          </cell>
          <cell r="G360" t="str">
            <v>096</v>
          </cell>
          <cell r="H360" t="str">
            <v>0401</v>
          </cell>
          <cell r="I360" t="str">
            <v>2330190019</v>
          </cell>
          <cell r="J360" t="str">
            <v>831</v>
          </cell>
          <cell r="K360">
            <v>6000</v>
          </cell>
          <cell r="L360">
            <v>0</v>
          </cell>
          <cell r="M360">
            <v>6000</v>
          </cell>
          <cell r="N360">
            <v>6000</v>
          </cell>
          <cell r="O360">
            <v>6000</v>
          </cell>
          <cell r="P360">
            <v>0</v>
          </cell>
        </row>
        <row r="361">
          <cell r="A361" t="str">
            <v>001А1877</v>
          </cell>
          <cell r="B361" t="str">
            <v>01.01.2019</v>
          </cell>
          <cell r="C361" t="str">
            <v>3300</v>
          </cell>
          <cell r="D361" t="str">
            <v>УФК по Ивановской области</v>
          </cell>
          <cell r="E361" t="str">
            <v>Уплата налога на имущество организаций и земельного налога</v>
          </cell>
          <cell r="F361" t="str">
            <v>001А1877</v>
          </cell>
          <cell r="G361" t="str">
            <v>096</v>
          </cell>
          <cell r="H361" t="str">
            <v>0401</v>
          </cell>
          <cell r="I361" t="str">
            <v>2330190019</v>
          </cell>
          <cell r="J361" t="str">
            <v>851</v>
          </cell>
          <cell r="K361">
            <v>500</v>
          </cell>
          <cell r="L361">
            <v>0</v>
          </cell>
          <cell r="M361">
            <v>500</v>
          </cell>
          <cell r="N361">
            <v>480</v>
          </cell>
          <cell r="O361">
            <v>480</v>
          </cell>
          <cell r="P361">
            <v>0</v>
          </cell>
        </row>
        <row r="362">
          <cell r="A362" t="str">
            <v>001А1877</v>
          </cell>
          <cell r="B362" t="str">
            <v>01.01.2019</v>
          </cell>
          <cell r="C362" t="str">
            <v>3300</v>
          </cell>
          <cell r="D362" t="str">
            <v>УФК по Ивановской области</v>
          </cell>
          <cell r="E362" t="str">
            <v>Уплата прочих налогов, сборов</v>
          </cell>
          <cell r="F362" t="str">
            <v>001А1877</v>
          </cell>
          <cell r="G362" t="str">
            <v>096</v>
          </cell>
          <cell r="H362" t="str">
            <v>0401</v>
          </cell>
          <cell r="I362" t="str">
            <v>2330190019</v>
          </cell>
          <cell r="J362" t="str">
            <v>852</v>
          </cell>
          <cell r="K362">
            <v>7200</v>
          </cell>
          <cell r="L362">
            <v>0</v>
          </cell>
          <cell r="M362">
            <v>7200</v>
          </cell>
          <cell r="N362">
            <v>7196</v>
          </cell>
          <cell r="O362">
            <v>7196</v>
          </cell>
          <cell r="P362">
            <v>0</v>
          </cell>
        </row>
        <row r="363">
          <cell r="A363" t="str">
            <v>001А1877</v>
          </cell>
          <cell r="B363" t="str">
            <v>01.01.2019</v>
          </cell>
          <cell r="C363" t="str">
            <v>3300</v>
          </cell>
          <cell r="D363" t="str">
            <v>УФК по Ивановской области</v>
          </cell>
          <cell r="E363" t="str">
            <v>Уплата иных платежей</v>
          </cell>
          <cell r="F363" t="str">
            <v>001А1877</v>
          </cell>
          <cell r="G363" t="str">
            <v>096</v>
          </cell>
          <cell r="H363" t="str">
            <v>0401</v>
          </cell>
          <cell r="I363" t="str">
            <v>2330190019</v>
          </cell>
          <cell r="J363" t="str">
            <v>853</v>
          </cell>
          <cell r="K363">
            <v>2200</v>
          </cell>
          <cell r="L363">
            <v>0</v>
          </cell>
          <cell r="M363">
            <v>2200</v>
          </cell>
          <cell r="N363">
            <v>352.87</v>
          </cell>
          <cell r="O363">
            <v>352.87</v>
          </cell>
          <cell r="P363">
            <v>0</v>
          </cell>
        </row>
        <row r="364">
          <cell r="A364" t="str">
            <v>001А1877</v>
          </cell>
          <cell r="B364" t="str">
            <v>01.01.2019</v>
          </cell>
          <cell r="C364" t="str">
            <v>3300</v>
          </cell>
          <cell r="D364" t="str">
            <v>УФК по Ивановской области</v>
          </cell>
          <cell r="E364" t="str">
            <v>Иные выплаты персоналу государственных (муниципальных) органов, за исключением фонда оплаты труда</v>
          </cell>
          <cell r="F364" t="str">
            <v>001А1877</v>
          </cell>
          <cell r="G364" t="str">
            <v>096</v>
          </cell>
          <cell r="H364" t="str">
            <v>0401</v>
          </cell>
          <cell r="I364" t="str">
            <v>2330193969</v>
          </cell>
          <cell r="J364" t="str">
            <v>122</v>
          </cell>
          <cell r="K364">
            <v>600</v>
          </cell>
          <cell r="L364">
            <v>0</v>
          </cell>
          <cell r="M364">
            <v>600</v>
          </cell>
          <cell r="N364">
            <v>600</v>
          </cell>
          <cell r="O364">
            <v>600</v>
          </cell>
          <cell r="P364">
            <v>0</v>
          </cell>
        </row>
        <row r="365">
          <cell r="A365" t="str">
            <v>001А1877</v>
          </cell>
          <cell r="B365" t="str">
            <v>01.01.2019</v>
          </cell>
          <cell r="C365" t="str">
            <v>3300</v>
          </cell>
          <cell r="D365" t="str">
            <v>УФК по Ивановской области</v>
          </cell>
          <cell r="E365" t="str">
            <v>Прочая закупка товаров, работ и услуг</v>
          </cell>
          <cell r="F365" t="str">
            <v>001А1877</v>
          </cell>
          <cell r="G365" t="str">
            <v>096</v>
          </cell>
          <cell r="H365" t="str">
            <v>0705</v>
          </cell>
          <cell r="I365" t="str">
            <v>2330190019</v>
          </cell>
          <cell r="J365" t="str">
            <v>244</v>
          </cell>
          <cell r="K365">
            <v>72700</v>
          </cell>
          <cell r="L365">
            <v>0</v>
          </cell>
          <cell r="M365">
            <v>72700</v>
          </cell>
          <cell r="N365">
            <v>72700</v>
          </cell>
          <cell r="O365">
            <v>72700</v>
          </cell>
          <cell r="P365">
            <v>0</v>
          </cell>
        </row>
        <row r="366">
          <cell r="A366" t="str">
            <v>001А2035</v>
          </cell>
          <cell r="B366" t="str">
            <v>01.01.2019</v>
          </cell>
          <cell r="C366" t="str">
            <v>3400</v>
          </cell>
          <cell r="D366" t="str">
            <v>УФК по Иркутской области</v>
          </cell>
          <cell r="E366" t="str">
            <v>Федеральная служба по надзору в сфере связи, информационных технологий и массовых коммуникаций</v>
          </cell>
          <cell r="F366" t="str">
            <v>001А2035</v>
          </cell>
          <cell r="G366" t="str">
            <v>096</v>
          </cell>
          <cell r="H366" t="str">
            <v/>
          </cell>
          <cell r="I366" t="str">
            <v/>
          </cell>
          <cell r="J366" t="str">
            <v/>
          </cell>
          <cell r="K366">
            <v>49415738</v>
          </cell>
          <cell r="L366">
            <v>0</v>
          </cell>
          <cell r="M366">
            <v>49415738</v>
          </cell>
          <cell r="N366">
            <v>49290515.939999998</v>
          </cell>
          <cell r="O366">
            <v>49290515.939999998</v>
          </cell>
          <cell r="P366">
            <v>0</v>
          </cell>
          <cell r="R366">
            <v>6130.7400000002235</v>
          </cell>
        </row>
        <row r="367">
          <cell r="A367" t="str">
            <v>001А2035</v>
          </cell>
          <cell r="B367" t="str">
            <v>01.01.2019</v>
          </cell>
          <cell r="C367" t="str">
            <v>3400</v>
          </cell>
          <cell r="D367" t="str">
            <v>УФК по Иркутской области</v>
          </cell>
          <cell r="E367" t="str">
            <v>Фонд оплаты труда государственных (муниципальных) органов</v>
          </cell>
          <cell r="F367" t="str">
            <v>001А2035</v>
          </cell>
          <cell r="G367" t="str">
            <v>096</v>
          </cell>
          <cell r="H367" t="str">
            <v>0401</v>
          </cell>
          <cell r="I367" t="str">
            <v>2330190012</v>
          </cell>
          <cell r="J367" t="str">
            <v>121</v>
          </cell>
          <cell r="K367">
            <v>26159200</v>
          </cell>
          <cell r="L367">
            <v>0</v>
          </cell>
          <cell r="M367">
            <v>26159200</v>
          </cell>
          <cell r="N367">
            <v>26159200</v>
          </cell>
          <cell r="O367">
            <v>26159200</v>
          </cell>
          <cell r="P367">
            <v>0</v>
          </cell>
        </row>
        <row r="368">
          <cell r="A368" t="str">
            <v>001А2035</v>
          </cell>
          <cell r="B368" t="str">
            <v>01.01.2019</v>
          </cell>
          <cell r="C368" t="str">
            <v>3400</v>
          </cell>
          <cell r="D368" t="str">
            <v>УФК по Иркутской области</v>
          </cell>
          <cell r="E3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8" t="str">
            <v>001А2035</v>
          </cell>
          <cell r="G368" t="str">
            <v>096</v>
          </cell>
          <cell r="H368" t="str">
            <v>0401</v>
          </cell>
          <cell r="I368" t="str">
            <v>2330190012</v>
          </cell>
          <cell r="J368" t="str">
            <v>129</v>
          </cell>
          <cell r="K368">
            <v>8018990</v>
          </cell>
          <cell r="L368">
            <v>0</v>
          </cell>
          <cell r="M368">
            <v>8018990</v>
          </cell>
          <cell r="N368">
            <v>8012859.2599999998</v>
          </cell>
          <cell r="O368">
            <v>8012859.2599999998</v>
          </cell>
          <cell r="P368">
            <v>0</v>
          </cell>
        </row>
        <row r="369">
          <cell r="A369" t="str">
            <v>001А2035</v>
          </cell>
          <cell r="B369" t="str">
            <v>01.01.2019</v>
          </cell>
          <cell r="C369" t="str">
            <v>3400</v>
          </cell>
          <cell r="D369" t="str">
            <v>УФК по Иркутской области</v>
          </cell>
          <cell r="E369" t="str">
            <v>Иные выплаты персоналу государственных (муниципальных) органов, за исключением фонда оплаты труда</v>
          </cell>
          <cell r="F369" t="str">
            <v>001А2035</v>
          </cell>
          <cell r="G369" t="str">
            <v>096</v>
          </cell>
          <cell r="H369" t="str">
            <v>0401</v>
          </cell>
          <cell r="I369" t="str">
            <v>2330190019</v>
          </cell>
          <cell r="J369" t="str">
            <v>122</v>
          </cell>
          <cell r="K369">
            <v>1169800</v>
          </cell>
          <cell r="L369">
            <v>0</v>
          </cell>
          <cell r="M369">
            <v>1169800</v>
          </cell>
          <cell r="N369">
            <v>1107195.74</v>
          </cell>
          <cell r="O369">
            <v>1107195.74</v>
          </cell>
          <cell r="P369">
            <v>0</v>
          </cell>
        </row>
        <row r="370">
          <cell r="A370" t="str">
            <v>001А2035</v>
          </cell>
          <cell r="B370" t="str">
            <v>01.01.2019</v>
          </cell>
          <cell r="C370" t="str">
            <v>3400</v>
          </cell>
          <cell r="D370" t="str">
            <v>УФК по Иркутской области</v>
          </cell>
          <cell r="E370" t="str">
            <v>Закупка товаров, работ, услуг в сфере информационно-коммуникационных технологий</v>
          </cell>
          <cell r="F370" t="str">
            <v>001А2035</v>
          </cell>
          <cell r="G370" t="str">
            <v>096</v>
          </cell>
          <cell r="H370" t="str">
            <v>0401</v>
          </cell>
          <cell r="I370" t="str">
            <v>2330190019</v>
          </cell>
          <cell r="J370" t="str">
            <v>242</v>
          </cell>
          <cell r="K370">
            <v>1091700</v>
          </cell>
          <cell r="L370">
            <v>0</v>
          </cell>
          <cell r="M370">
            <v>1091700</v>
          </cell>
          <cell r="N370">
            <v>1085680</v>
          </cell>
          <cell r="O370">
            <v>1085680</v>
          </cell>
          <cell r="P370">
            <v>0</v>
          </cell>
        </row>
        <row r="371">
          <cell r="A371" t="str">
            <v>001А2035</v>
          </cell>
          <cell r="B371" t="str">
            <v>01.01.2019</v>
          </cell>
          <cell r="C371" t="str">
            <v>3400</v>
          </cell>
          <cell r="D371" t="str">
            <v>УФК по Иркутской области</v>
          </cell>
          <cell r="E371" t="str">
            <v>Прочая закупка товаров, работ и услуг</v>
          </cell>
          <cell r="F371" t="str">
            <v>001А2035</v>
          </cell>
          <cell r="G371" t="str">
            <v>096</v>
          </cell>
          <cell r="H371" t="str">
            <v>0401</v>
          </cell>
          <cell r="I371" t="str">
            <v>2330190019</v>
          </cell>
          <cell r="J371" t="str">
            <v>244</v>
          </cell>
          <cell r="K371">
            <v>12817648</v>
          </cell>
          <cell r="L371">
            <v>0</v>
          </cell>
          <cell r="M371">
            <v>12817648</v>
          </cell>
          <cell r="N371">
            <v>12803428.289999999</v>
          </cell>
          <cell r="O371">
            <v>12803428.289999999</v>
          </cell>
          <cell r="P371">
            <v>0</v>
          </cell>
        </row>
        <row r="372">
          <cell r="A372" t="str">
            <v>001А2035</v>
          </cell>
          <cell r="B372" t="str">
            <v>01.01.2019</v>
          </cell>
          <cell r="C372" t="str">
            <v>3400</v>
          </cell>
          <cell r="D372" t="str">
            <v>УФК по Иркутской области</v>
          </cell>
          <cell r="E372" t="str">
            <v>Уплата налога на имущество организаций и земельного налога</v>
          </cell>
          <cell r="F372" t="str">
            <v>001А2035</v>
          </cell>
          <cell r="G372" t="str">
            <v>096</v>
          </cell>
          <cell r="H372" t="str">
            <v>0401</v>
          </cell>
          <cell r="I372" t="str">
            <v>2330190019</v>
          </cell>
          <cell r="J372" t="str">
            <v>851</v>
          </cell>
          <cell r="K372">
            <v>44500</v>
          </cell>
          <cell r="L372">
            <v>0</v>
          </cell>
          <cell r="M372">
            <v>44500</v>
          </cell>
          <cell r="N372">
            <v>15266</v>
          </cell>
          <cell r="O372">
            <v>15266</v>
          </cell>
          <cell r="P372">
            <v>0</v>
          </cell>
        </row>
        <row r="373">
          <cell r="A373" t="str">
            <v>001А2035</v>
          </cell>
          <cell r="B373" t="str">
            <v>01.01.2019</v>
          </cell>
          <cell r="C373" t="str">
            <v>3400</v>
          </cell>
          <cell r="D373" t="str">
            <v>УФК по Иркутской области</v>
          </cell>
          <cell r="E373" t="str">
            <v>Уплата прочих налогов, сборов</v>
          </cell>
          <cell r="F373" t="str">
            <v>001А2035</v>
          </cell>
          <cell r="G373" t="str">
            <v>096</v>
          </cell>
          <cell r="H373" t="str">
            <v>0401</v>
          </cell>
          <cell r="I373" t="str">
            <v>2330190019</v>
          </cell>
          <cell r="J373" t="str">
            <v>852</v>
          </cell>
          <cell r="K373">
            <v>24000</v>
          </cell>
          <cell r="L373">
            <v>0</v>
          </cell>
          <cell r="M373">
            <v>24000</v>
          </cell>
          <cell r="N373">
            <v>17580</v>
          </cell>
          <cell r="O373">
            <v>17580</v>
          </cell>
          <cell r="P373">
            <v>0</v>
          </cell>
        </row>
        <row r="374">
          <cell r="A374" t="str">
            <v>001А2035</v>
          </cell>
          <cell r="B374" t="str">
            <v>01.01.2019</v>
          </cell>
          <cell r="C374" t="str">
            <v>3400</v>
          </cell>
          <cell r="D374" t="str">
            <v>УФК по Иркутской области</v>
          </cell>
          <cell r="E374" t="str">
            <v>Иные выплаты персоналу государственных (муниципальных) органов, за исключением фонда оплаты труда</v>
          </cell>
          <cell r="F374" t="str">
            <v>001А2035</v>
          </cell>
          <cell r="G374" t="str">
            <v>096</v>
          </cell>
          <cell r="H374" t="str">
            <v>0401</v>
          </cell>
          <cell r="I374" t="str">
            <v>2330193969</v>
          </cell>
          <cell r="J374" t="str">
            <v>122</v>
          </cell>
          <cell r="K374">
            <v>5800</v>
          </cell>
          <cell r="L374">
            <v>0</v>
          </cell>
          <cell r="M374">
            <v>5800</v>
          </cell>
          <cell r="N374">
            <v>5206.6499999999996</v>
          </cell>
          <cell r="O374">
            <v>5206.6499999999996</v>
          </cell>
          <cell r="P374">
            <v>0</v>
          </cell>
        </row>
        <row r="375">
          <cell r="A375" t="str">
            <v>001А2035</v>
          </cell>
          <cell r="B375" t="str">
            <v>01.01.2019</v>
          </cell>
          <cell r="C375" t="str">
            <v>3400</v>
          </cell>
          <cell r="D375" t="str">
            <v>УФК по Иркутской области</v>
          </cell>
          <cell r="E375" t="str">
            <v>Прочая закупка товаров, работ и услуг</v>
          </cell>
          <cell r="F375" t="str">
            <v>001А2035</v>
          </cell>
          <cell r="G375" t="str">
            <v>096</v>
          </cell>
          <cell r="H375" t="str">
            <v>0705</v>
          </cell>
          <cell r="I375" t="str">
            <v>2330190019</v>
          </cell>
          <cell r="J375" t="str">
            <v>244</v>
          </cell>
          <cell r="K375">
            <v>84100</v>
          </cell>
          <cell r="L375">
            <v>0</v>
          </cell>
          <cell r="M375">
            <v>84100</v>
          </cell>
          <cell r="N375">
            <v>84100</v>
          </cell>
          <cell r="O375">
            <v>84100</v>
          </cell>
          <cell r="P375">
            <v>0</v>
          </cell>
        </row>
        <row r="376">
          <cell r="A376" t="str">
            <v>001А1924</v>
          </cell>
          <cell r="B376" t="str">
            <v>01.01.2019</v>
          </cell>
          <cell r="C376" t="str">
            <v>3500</v>
          </cell>
          <cell r="D376" t="str">
            <v>УФК по Калининградской области</v>
          </cell>
          <cell r="E376" t="str">
            <v>Федеральная служба по надзору в сфере связи, информационных технологий и массовых коммуникаций</v>
          </cell>
          <cell r="F376" t="str">
            <v>001А1924</v>
          </cell>
          <cell r="G376" t="str">
            <v>096</v>
          </cell>
          <cell r="H376" t="str">
            <v/>
          </cell>
          <cell r="I376" t="str">
            <v/>
          </cell>
          <cell r="J376" t="str">
            <v/>
          </cell>
          <cell r="K376">
            <v>17469686.940000001</v>
          </cell>
          <cell r="L376">
            <v>0</v>
          </cell>
          <cell r="M376">
            <v>17469686.940000001</v>
          </cell>
          <cell r="N376">
            <v>17349223.32</v>
          </cell>
          <cell r="O376">
            <v>17349223.32</v>
          </cell>
          <cell r="P376">
            <v>0</v>
          </cell>
          <cell r="R376">
            <v>0</v>
          </cell>
        </row>
        <row r="377">
          <cell r="A377" t="str">
            <v>001А1924</v>
          </cell>
          <cell r="B377" t="str">
            <v>01.01.2019</v>
          </cell>
          <cell r="C377" t="str">
            <v>3500</v>
          </cell>
          <cell r="D377" t="str">
            <v>УФК по Калининградской области</v>
          </cell>
          <cell r="E377" t="str">
            <v>Фонд оплаты труда государственных (муниципальных) органов</v>
          </cell>
          <cell r="F377" t="str">
            <v>001А1924</v>
          </cell>
          <cell r="G377" t="str">
            <v>096</v>
          </cell>
          <cell r="H377" t="str">
            <v>0401</v>
          </cell>
          <cell r="I377" t="str">
            <v>2330190012</v>
          </cell>
          <cell r="J377" t="str">
            <v>121</v>
          </cell>
          <cell r="K377">
            <v>9689900</v>
          </cell>
          <cell r="L377">
            <v>0</v>
          </cell>
          <cell r="M377">
            <v>9689900</v>
          </cell>
          <cell r="N377">
            <v>9689900</v>
          </cell>
          <cell r="O377">
            <v>9689900</v>
          </cell>
          <cell r="P377">
            <v>0</v>
          </cell>
        </row>
        <row r="378">
          <cell r="A378" t="str">
            <v>001А1924</v>
          </cell>
          <cell r="B378" t="str">
            <v>01.01.2019</v>
          </cell>
          <cell r="C378" t="str">
            <v>3500</v>
          </cell>
          <cell r="D378" t="str">
            <v>УФК по Калининградской области</v>
          </cell>
          <cell r="E37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78" t="str">
            <v>001А1924</v>
          </cell>
          <cell r="G378" t="str">
            <v>096</v>
          </cell>
          <cell r="H378" t="str">
            <v>0401</v>
          </cell>
          <cell r="I378" t="str">
            <v>2330190012</v>
          </cell>
          <cell r="J378" t="str">
            <v>129</v>
          </cell>
          <cell r="K378">
            <v>2868880</v>
          </cell>
          <cell r="L378">
            <v>0</v>
          </cell>
          <cell r="M378">
            <v>2868880</v>
          </cell>
          <cell r="N378">
            <v>2868880</v>
          </cell>
          <cell r="O378">
            <v>2868880</v>
          </cell>
          <cell r="P378">
            <v>0</v>
          </cell>
        </row>
        <row r="379">
          <cell r="A379" t="str">
            <v>001А1924</v>
          </cell>
          <cell r="B379" t="str">
            <v>01.01.2019</v>
          </cell>
          <cell r="C379" t="str">
            <v>3500</v>
          </cell>
          <cell r="D379" t="str">
            <v>УФК по Калининградской области</v>
          </cell>
          <cell r="E379" t="str">
            <v>Иные выплаты персоналу государственных (муниципальных) органов, за исключением фонда оплаты труда</v>
          </cell>
          <cell r="F379" t="str">
            <v>001А1924</v>
          </cell>
          <cell r="G379" t="str">
            <v>096</v>
          </cell>
          <cell r="H379" t="str">
            <v>0401</v>
          </cell>
          <cell r="I379" t="str">
            <v>2330190019</v>
          </cell>
          <cell r="J379" t="str">
            <v>122</v>
          </cell>
          <cell r="K379">
            <v>415106.64</v>
          </cell>
          <cell r="L379">
            <v>0</v>
          </cell>
          <cell r="M379">
            <v>415106.64</v>
          </cell>
          <cell r="N379">
            <v>315773</v>
          </cell>
          <cell r="O379">
            <v>315773</v>
          </cell>
          <cell r="P379">
            <v>0</v>
          </cell>
        </row>
        <row r="380">
          <cell r="A380" t="str">
            <v>001А1924</v>
          </cell>
          <cell r="B380" t="str">
            <v>01.01.2019</v>
          </cell>
          <cell r="C380" t="str">
            <v>3500</v>
          </cell>
          <cell r="D380" t="str">
            <v>УФК по Калининградской области</v>
          </cell>
          <cell r="E380" t="str">
            <v>Закупка товаров, работ, услуг в сфере информационно-коммуникационных технологий</v>
          </cell>
          <cell r="F380" t="str">
            <v>001А1924</v>
          </cell>
          <cell r="G380" t="str">
            <v>096</v>
          </cell>
          <cell r="H380" t="str">
            <v>0401</v>
          </cell>
          <cell r="I380" t="str">
            <v>2330190019</v>
          </cell>
          <cell r="J380" t="str">
            <v>242</v>
          </cell>
          <cell r="K380">
            <v>605356.69999999995</v>
          </cell>
          <cell r="L380">
            <v>0</v>
          </cell>
          <cell r="M380">
            <v>605356.69999999995</v>
          </cell>
          <cell r="N380">
            <v>605356.69999999995</v>
          </cell>
          <cell r="O380">
            <v>605356.69999999995</v>
          </cell>
          <cell r="P380">
            <v>0</v>
          </cell>
        </row>
        <row r="381">
          <cell r="A381" t="str">
            <v>001А1924</v>
          </cell>
          <cell r="B381" t="str">
            <v>01.01.2019</v>
          </cell>
          <cell r="C381" t="str">
            <v>3500</v>
          </cell>
          <cell r="D381" t="str">
            <v>УФК по Калининградской области</v>
          </cell>
          <cell r="E381" t="str">
            <v>Прочая закупка товаров, работ и услуг</v>
          </cell>
          <cell r="F381" t="str">
            <v>001А1924</v>
          </cell>
          <cell r="G381" t="str">
            <v>096</v>
          </cell>
          <cell r="H381" t="str">
            <v>0401</v>
          </cell>
          <cell r="I381" t="str">
            <v>2330190019</v>
          </cell>
          <cell r="J381" t="str">
            <v>244</v>
          </cell>
          <cell r="K381">
            <v>3676798</v>
          </cell>
          <cell r="L381">
            <v>0</v>
          </cell>
          <cell r="M381">
            <v>3676798</v>
          </cell>
          <cell r="N381">
            <v>3676668.01</v>
          </cell>
          <cell r="O381">
            <v>3676668.01</v>
          </cell>
          <cell r="P381">
            <v>0</v>
          </cell>
        </row>
        <row r="382">
          <cell r="A382" t="str">
            <v>001А1924</v>
          </cell>
          <cell r="B382" t="str">
            <v>01.01.2019</v>
          </cell>
          <cell r="C382" t="str">
            <v>3500</v>
          </cell>
          <cell r="D382" t="str">
            <v>УФК по Калининградской области</v>
          </cell>
          <cell r="E382" t="str">
            <v>Исполнение судебных актов Российской Федерации и мировых соглашений по возмещению причиненного вреда</v>
          </cell>
          <cell r="F382" t="str">
            <v>001А1924</v>
          </cell>
          <cell r="G382" t="str">
            <v>096</v>
          </cell>
          <cell r="H382" t="str">
            <v>0401</v>
          </cell>
          <cell r="I382" t="str">
            <v>2330190019</v>
          </cell>
          <cell r="J382" t="str">
            <v>831</v>
          </cell>
          <cell r="K382">
            <v>43245.599999999999</v>
          </cell>
          <cell r="L382">
            <v>0</v>
          </cell>
          <cell r="M382">
            <v>43245.599999999999</v>
          </cell>
          <cell r="N382">
            <v>43245.599999999999</v>
          </cell>
          <cell r="O382">
            <v>43245.599999999999</v>
          </cell>
          <cell r="P382">
            <v>0</v>
          </cell>
        </row>
        <row r="383">
          <cell r="A383" t="str">
            <v>001А1924</v>
          </cell>
          <cell r="B383" t="str">
            <v>01.01.2019</v>
          </cell>
          <cell r="C383" t="str">
            <v>3500</v>
          </cell>
          <cell r="D383" t="str">
            <v>УФК по Калининградской области</v>
          </cell>
          <cell r="E383" t="str">
            <v>Уплата налога на имущество организаций и земельного налога</v>
          </cell>
          <cell r="F383" t="str">
            <v>001А1924</v>
          </cell>
          <cell r="G383" t="str">
            <v>096</v>
          </cell>
          <cell r="H383" t="str">
            <v>0401</v>
          </cell>
          <cell r="I383" t="str">
            <v>2330190019</v>
          </cell>
          <cell r="J383" t="str">
            <v>851</v>
          </cell>
          <cell r="K383">
            <v>76000</v>
          </cell>
          <cell r="L383">
            <v>0</v>
          </cell>
          <cell r="M383">
            <v>76000</v>
          </cell>
          <cell r="N383">
            <v>62000</v>
          </cell>
          <cell r="O383">
            <v>62000</v>
          </cell>
          <cell r="P383">
            <v>0</v>
          </cell>
        </row>
        <row r="384">
          <cell r="A384" t="str">
            <v>001А1924</v>
          </cell>
          <cell r="B384" t="str">
            <v>01.01.2019</v>
          </cell>
          <cell r="C384" t="str">
            <v>3500</v>
          </cell>
          <cell r="D384" t="str">
            <v>УФК по Калининградской области</v>
          </cell>
          <cell r="E384" t="str">
            <v>Уплата прочих налогов, сборов</v>
          </cell>
          <cell r="F384" t="str">
            <v>001А1924</v>
          </cell>
          <cell r="G384" t="str">
            <v>096</v>
          </cell>
          <cell r="H384" t="str">
            <v>0401</v>
          </cell>
          <cell r="I384" t="str">
            <v>2330190019</v>
          </cell>
          <cell r="J384" t="str">
            <v>852</v>
          </cell>
          <cell r="K384">
            <v>9000</v>
          </cell>
          <cell r="L384">
            <v>0</v>
          </cell>
          <cell r="M384">
            <v>9000</v>
          </cell>
          <cell r="N384">
            <v>7500</v>
          </cell>
          <cell r="O384">
            <v>7500</v>
          </cell>
          <cell r="P384">
            <v>0</v>
          </cell>
        </row>
        <row r="385">
          <cell r="A385" t="str">
            <v>001А1924</v>
          </cell>
          <cell r="B385" t="str">
            <v>01.01.2019</v>
          </cell>
          <cell r="C385" t="str">
            <v>3500</v>
          </cell>
          <cell r="D385" t="str">
            <v>УФК по Калининградской области</v>
          </cell>
          <cell r="E385" t="str">
            <v>Уплата иных платежей</v>
          </cell>
          <cell r="F385" t="str">
            <v>001А1924</v>
          </cell>
          <cell r="G385" t="str">
            <v>096</v>
          </cell>
          <cell r="H385" t="str">
            <v>0401</v>
          </cell>
          <cell r="I385" t="str">
            <v>2330190019</v>
          </cell>
          <cell r="J385" t="str">
            <v>853</v>
          </cell>
          <cell r="K385">
            <v>14000</v>
          </cell>
          <cell r="L385">
            <v>0</v>
          </cell>
          <cell r="M385">
            <v>14000</v>
          </cell>
          <cell r="N385">
            <v>8500.01</v>
          </cell>
          <cell r="O385">
            <v>8500.01</v>
          </cell>
          <cell r="P385">
            <v>0</v>
          </cell>
        </row>
        <row r="386">
          <cell r="A386" t="str">
            <v>001А1924</v>
          </cell>
          <cell r="B386" t="str">
            <v>01.01.2019</v>
          </cell>
          <cell r="C386" t="str">
            <v>3500</v>
          </cell>
          <cell r="D386" t="str">
            <v>УФК по Калининградской области</v>
          </cell>
          <cell r="E386" t="str">
            <v>Прочая закупка товаров, работ и услуг</v>
          </cell>
          <cell r="F386" t="str">
            <v>001А1924</v>
          </cell>
          <cell r="G386" t="str">
            <v>096</v>
          </cell>
          <cell r="H386" t="str">
            <v>0705</v>
          </cell>
          <cell r="I386" t="str">
            <v>2330190019</v>
          </cell>
          <cell r="J386" t="str">
            <v>244</v>
          </cell>
          <cell r="K386">
            <v>71400</v>
          </cell>
          <cell r="L386">
            <v>0</v>
          </cell>
          <cell r="M386">
            <v>71400</v>
          </cell>
          <cell r="N386">
            <v>71400</v>
          </cell>
          <cell r="O386">
            <v>71400</v>
          </cell>
          <cell r="P386">
            <v>0</v>
          </cell>
        </row>
        <row r="387">
          <cell r="A387" t="str">
            <v>001А1925</v>
          </cell>
          <cell r="B387" t="str">
            <v>01.01.2019</v>
          </cell>
          <cell r="C387" t="str">
            <v>3600</v>
          </cell>
          <cell r="D387" t="str">
            <v>УФК по Тверской области</v>
          </cell>
          <cell r="E387" t="str">
            <v>Федеральная служба по надзору в сфере связи, информационных технологий и массовых коммуникаций</v>
          </cell>
          <cell r="F387" t="str">
            <v>001А1925</v>
          </cell>
          <cell r="G387" t="str">
            <v>096</v>
          </cell>
          <cell r="H387" t="str">
            <v/>
          </cell>
          <cell r="I387" t="str">
            <v/>
          </cell>
          <cell r="J387" t="str">
            <v/>
          </cell>
          <cell r="K387">
            <v>24226931.530000001</v>
          </cell>
          <cell r="L387">
            <v>0</v>
          </cell>
          <cell r="M387">
            <v>24226931.530000001</v>
          </cell>
          <cell r="N387">
            <v>24198443.82</v>
          </cell>
          <cell r="O387">
            <v>24198443.82</v>
          </cell>
          <cell r="P387">
            <v>0</v>
          </cell>
          <cell r="R387">
            <v>66</v>
          </cell>
        </row>
        <row r="388">
          <cell r="A388" t="str">
            <v>001А1925</v>
          </cell>
          <cell r="B388" t="str">
            <v>01.01.2019</v>
          </cell>
          <cell r="C388" t="str">
            <v>3600</v>
          </cell>
          <cell r="D388" t="str">
            <v>УФК по Тверской области</v>
          </cell>
          <cell r="E388" t="str">
            <v>Фонд оплаты труда государственных (муниципальных) органов</v>
          </cell>
          <cell r="F388" t="str">
            <v>001А1925</v>
          </cell>
          <cell r="G388" t="str">
            <v>096</v>
          </cell>
          <cell r="H388" t="str">
            <v>0401</v>
          </cell>
          <cell r="I388" t="str">
            <v>2330190012</v>
          </cell>
          <cell r="J388" t="str">
            <v>121</v>
          </cell>
          <cell r="K388">
            <v>14289900</v>
          </cell>
          <cell r="L388">
            <v>0</v>
          </cell>
          <cell r="M388">
            <v>14289900</v>
          </cell>
          <cell r="N388">
            <v>14289900</v>
          </cell>
          <cell r="O388">
            <v>14289900</v>
          </cell>
          <cell r="P388">
            <v>0</v>
          </cell>
        </row>
        <row r="389">
          <cell r="A389" t="str">
            <v>001А1925</v>
          </cell>
          <cell r="B389" t="str">
            <v>01.01.2019</v>
          </cell>
          <cell r="C389" t="str">
            <v>3600</v>
          </cell>
          <cell r="D389" t="str">
            <v>УФК по Тверской области</v>
          </cell>
          <cell r="E38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89" t="str">
            <v>001А1925</v>
          </cell>
          <cell r="G389" t="str">
            <v>096</v>
          </cell>
          <cell r="H389" t="str">
            <v>0401</v>
          </cell>
          <cell r="I389" t="str">
            <v>2330190012</v>
          </cell>
          <cell r="J389" t="str">
            <v>129</v>
          </cell>
          <cell r="K389">
            <v>4254980</v>
          </cell>
          <cell r="L389">
            <v>0</v>
          </cell>
          <cell r="M389">
            <v>4254980</v>
          </cell>
          <cell r="N389">
            <v>4254914</v>
          </cell>
          <cell r="O389">
            <v>4254914</v>
          </cell>
          <cell r="P389">
            <v>0</v>
          </cell>
        </row>
        <row r="390">
          <cell r="A390" t="str">
            <v>001А1925</v>
          </cell>
          <cell r="B390" t="str">
            <v>01.01.2019</v>
          </cell>
          <cell r="C390" t="str">
            <v>3600</v>
          </cell>
          <cell r="D390" t="str">
            <v>УФК по Тверской области</v>
          </cell>
          <cell r="E390" t="str">
            <v>Иные выплаты персоналу государственных (муниципальных) органов, за исключением фонда оплаты труда</v>
          </cell>
          <cell r="F390" t="str">
            <v>001А1925</v>
          </cell>
          <cell r="G390" t="str">
            <v>096</v>
          </cell>
          <cell r="H390" t="str">
            <v>0401</v>
          </cell>
          <cell r="I390" t="str">
            <v>2330190019</v>
          </cell>
          <cell r="J390" t="str">
            <v>122</v>
          </cell>
          <cell r="K390">
            <v>289000</v>
          </cell>
          <cell r="L390">
            <v>0</v>
          </cell>
          <cell r="M390">
            <v>289000</v>
          </cell>
          <cell r="N390">
            <v>283354</v>
          </cell>
          <cell r="O390">
            <v>283354</v>
          </cell>
          <cell r="P390">
            <v>0</v>
          </cell>
        </row>
        <row r="391">
          <cell r="A391" t="str">
            <v>001А1925</v>
          </cell>
          <cell r="B391" t="str">
            <v>01.01.2019</v>
          </cell>
          <cell r="C391" t="str">
            <v>3600</v>
          </cell>
          <cell r="D391" t="str">
            <v>УФК по Тверской области</v>
          </cell>
          <cell r="E391" t="str">
            <v>Закупка товаров, работ, услуг в сфере информационно-коммуникационных технологий</v>
          </cell>
          <cell r="F391" t="str">
            <v>001А1925</v>
          </cell>
          <cell r="G391" t="str">
            <v>096</v>
          </cell>
          <cell r="H391" t="str">
            <v>0401</v>
          </cell>
          <cell r="I391" t="str">
            <v>2330190019</v>
          </cell>
          <cell r="J391" t="str">
            <v>242</v>
          </cell>
          <cell r="K391">
            <v>677348.33</v>
          </cell>
          <cell r="L391">
            <v>0</v>
          </cell>
          <cell r="M391">
            <v>677348.33</v>
          </cell>
          <cell r="N391">
            <v>671949.66</v>
          </cell>
          <cell r="O391">
            <v>671949.66</v>
          </cell>
          <cell r="P391">
            <v>0</v>
          </cell>
        </row>
        <row r="392">
          <cell r="A392" t="str">
            <v>001А1925</v>
          </cell>
          <cell r="B392" t="str">
            <v>01.01.2019</v>
          </cell>
          <cell r="C392" t="str">
            <v>3600</v>
          </cell>
          <cell r="D392" t="str">
            <v>УФК по Тверской области</v>
          </cell>
          <cell r="E392" t="str">
            <v>Прочая закупка товаров, работ и услуг</v>
          </cell>
          <cell r="F392" t="str">
            <v>001А1925</v>
          </cell>
          <cell r="G392" t="str">
            <v>096</v>
          </cell>
          <cell r="H392" t="str">
            <v>0401</v>
          </cell>
          <cell r="I392" t="str">
            <v>2330190019</v>
          </cell>
          <cell r="J392" t="str">
            <v>244</v>
          </cell>
          <cell r="K392">
            <v>4648528</v>
          </cell>
          <cell r="L392">
            <v>0</v>
          </cell>
          <cell r="M392">
            <v>4648528</v>
          </cell>
          <cell r="N392">
            <v>4631178.38</v>
          </cell>
          <cell r="O392">
            <v>4631178.38</v>
          </cell>
          <cell r="P392">
            <v>0</v>
          </cell>
        </row>
        <row r="393">
          <cell r="A393" t="str">
            <v>001А1925</v>
          </cell>
          <cell r="B393" t="str">
            <v>01.01.2019</v>
          </cell>
          <cell r="C393" t="str">
            <v>3600</v>
          </cell>
          <cell r="D393" t="str">
            <v>УФК по Тверской области</v>
          </cell>
          <cell r="E393" t="str">
            <v>Уплата налога на имущество организаций и земельного налога</v>
          </cell>
          <cell r="F393" t="str">
            <v>001А1925</v>
          </cell>
          <cell r="G393" t="str">
            <v>096</v>
          </cell>
          <cell r="H393" t="str">
            <v>0401</v>
          </cell>
          <cell r="I393" t="str">
            <v>2330190019</v>
          </cell>
          <cell r="J393" t="str">
            <v>851</v>
          </cell>
          <cell r="K393">
            <v>3400</v>
          </cell>
          <cell r="L393">
            <v>0</v>
          </cell>
          <cell r="M393">
            <v>3400</v>
          </cell>
          <cell r="N393">
            <v>3400</v>
          </cell>
          <cell r="O393">
            <v>3400</v>
          </cell>
          <cell r="P393">
            <v>0</v>
          </cell>
        </row>
        <row r="394">
          <cell r="A394" t="str">
            <v>001А1925</v>
          </cell>
          <cell r="B394" t="str">
            <v>01.01.2019</v>
          </cell>
          <cell r="C394" t="str">
            <v>3600</v>
          </cell>
          <cell r="D394" t="str">
            <v>УФК по Тверской области</v>
          </cell>
          <cell r="E394" t="str">
            <v>Уплата прочих налогов, сборов</v>
          </cell>
          <cell r="F394" t="str">
            <v>001А1925</v>
          </cell>
          <cell r="G394" t="str">
            <v>096</v>
          </cell>
          <cell r="H394" t="str">
            <v>0401</v>
          </cell>
          <cell r="I394" t="str">
            <v>2330190019</v>
          </cell>
          <cell r="J394" t="str">
            <v>852</v>
          </cell>
          <cell r="K394">
            <v>8700</v>
          </cell>
          <cell r="L394">
            <v>0</v>
          </cell>
          <cell r="M394">
            <v>8700</v>
          </cell>
          <cell r="N394">
            <v>8700</v>
          </cell>
          <cell r="O394">
            <v>8700</v>
          </cell>
          <cell r="P394">
            <v>0</v>
          </cell>
        </row>
        <row r="395">
          <cell r="A395" t="str">
            <v>001А1925</v>
          </cell>
          <cell r="B395" t="str">
            <v>01.01.2019</v>
          </cell>
          <cell r="C395" t="str">
            <v>3600</v>
          </cell>
          <cell r="D395" t="str">
            <v>УФК по Тверской области</v>
          </cell>
          <cell r="E395" t="str">
            <v>Уплата иных платежей</v>
          </cell>
          <cell r="F395" t="str">
            <v>001А1925</v>
          </cell>
          <cell r="G395" t="str">
            <v>096</v>
          </cell>
          <cell r="H395" t="str">
            <v>0401</v>
          </cell>
          <cell r="I395" t="str">
            <v>2330190019</v>
          </cell>
          <cell r="J395" t="str">
            <v>853</v>
          </cell>
          <cell r="K395">
            <v>1960</v>
          </cell>
          <cell r="L395">
            <v>0</v>
          </cell>
          <cell r="M395">
            <v>1960</v>
          </cell>
          <cell r="N395">
            <v>1960</v>
          </cell>
          <cell r="O395">
            <v>1960</v>
          </cell>
          <cell r="P395">
            <v>0</v>
          </cell>
        </row>
        <row r="396">
          <cell r="A396" t="str">
            <v>001А1925</v>
          </cell>
          <cell r="B396" t="str">
            <v>01.01.2019</v>
          </cell>
          <cell r="C396" t="str">
            <v>3600</v>
          </cell>
          <cell r="D396" t="str">
            <v>УФК по Тверской области</v>
          </cell>
          <cell r="E396" t="str">
            <v>Иные выплаты персоналу государственных (муниципальных) органов, за исключением фонда оплаты труда</v>
          </cell>
          <cell r="F396" t="str">
            <v>001А1925</v>
          </cell>
          <cell r="G396" t="str">
            <v>096</v>
          </cell>
          <cell r="H396" t="str">
            <v>0401</v>
          </cell>
          <cell r="I396" t="str">
            <v>2330193969</v>
          </cell>
          <cell r="J396" t="str">
            <v>122</v>
          </cell>
          <cell r="K396">
            <v>1500</v>
          </cell>
          <cell r="L396">
            <v>0</v>
          </cell>
          <cell r="M396">
            <v>1500</v>
          </cell>
          <cell r="N396">
            <v>1472.58</v>
          </cell>
          <cell r="O396">
            <v>1472.58</v>
          </cell>
          <cell r="P396">
            <v>0</v>
          </cell>
        </row>
        <row r="397">
          <cell r="A397" t="str">
            <v>001А1925</v>
          </cell>
          <cell r="B397" t="str">
            <v>01.01.2019</v>
          </cell>
          <cell r="C397" t="str">
            <v>3600</v>
          </cell>
          <cell r="D397" t="str">
            <v>УФК по Тверской области</v>
          </cell>
          <cell r="E397" t="str">
            <v>Прочая закупка товаров, работ и услуг</v>
          </cell>
          <cell r="F397" t="str">
            <v>001А1925</v>
          </cell>
          <cell r="G397" t="str">
            <v>096</v>
          </cell>
          <cell r="H397" t="str">
            <v>0705</v>
          </cell>
          <cell r="I397" t="str">
            <v>2330190019</v>
          </cell>
          <cell r="J397" t="str">
            <v>244</v>
          </cell>
          <cell r="K397">
            <v>46776.800000000003</v>
          </cell>
          <cell r="L397">
            <v>0</v>
          </cell>
          <cell r="M397">
            <v>46776.800000000003</v>
          </cell>
          <cell r="N397">
            <v>46776.800000000003</v>
          </cell>
          <cell r="O397">
            <v>46776.800000000003</v>
          </cell>
          <cell r="P397">
            <v>0</v>
          </cell>
        </row>
        <row r="398">
          <cell r="A398" t="str">
            <v>001А1925</v>
          </cell>
          <cell r="B398" t="str">
            <v>01.01.2019</v>
          </cell>
          <cell r="C398" t="str">
            <v>3600</v>
          </cell>
          <cell r="D398" t="str">
            <v>УФК по Тверской области</v>
          </cell>
          <cell r="E398" t="str">
            <v>Прочая закупка товаров, работ и услуг</v>
          </cell>
          <cell r="F398" t="str">
            <v>001А1925</v>
          </cell>
          <cell r="G398" t="str">
            <v>096</v>
          </cell>
          <cell r="H398" t="str">
            <v>0705</v>
          </cell>
          <cell r="I398" t="str">
            <v>2330192040</v>
          </cell>
          <cell r="J398" t="str">
            <v>244</v>
          </cell>
          <cell r="K398">
            <v>4838.3999999999996</v>
          </cell>
          <cell r="L398">
            <v>0</v>
          </cell>
          <cell r="M398">
            <v>4838.3999999999996</v>
          </cell>
          <cell r="N398">
            <v>4838.3999999999996</v>
          </cell>
          <cell r="O398">
            <v>4838.3999999999996</v>
          </cell>
          <cell r="P398">
            <v>0</v>
          </cell>
        </row>
        <row r="399">
          <cell r="A399" t="str">
            <v>001А1878</v>
          </cell>
          <cell r="B399" t="str">
            <v>01.01.2019</v>
          </cell>
          <cell r="C399" t="str">
            <v>3700</v>
          </cell>
          <cell r="D399" t="str">
            <v>УФК по Калужской области</v>
          </cell>
          <cell r="E399" t="str">
            <v>Федеральная служба по надзору в сфере связи, информационных технологий и массовых коммуникаций</v>
          </cell>
          <cell r="F399" t="str">
            <v>001А1878</v>
          </cell>
          <cell r="G399" t="str">
            <v>096</v>
          </cell>
          <cell r="H399" t="str">
            <v/>
          </cell>
          <cell r="I399" t="str">
            <v/>
          </cell>
          <cell r="J399" t="str">
            <v/>
          </cell>
          <cell r="K399">
            <v>12543630.59</v>
          </cell>
          <cell r="L399">
            <v>0</v>
          </cell>
          <cell r="M399">
            <v>12543630.59</v>
          </cell>
          <cell r="N399">
            <v>12538366.33</v>
          </cell>
          <cell r="O399">
            <v>12538366.33</v>
          </cell>
          <cell r="P399">
            <v>0</v>
          </cell>
          <cell r="R399">
            <v>249.25999999977648</v>
          </cell>
        </row>
        <row r="400">
          <cell r="A400" t="str">
            <v>001А1878</v>
          </cell>
          <cell r="B400" t="str">
            <v>01.01.2019</v>
          </cell>
          <cell r="C400" t="str">
            <v>3700</v>
          </cell>
          <cell r="D400" t="str">
            <v>УФК по Калужской области</v>
          </cell>
          <cell r="E400" t="str">
            <v>Фонд оплаты труда государственных (муниципальных) органов</v>
          </cell>
          <cell r="F400" t="str">
            <v>001А1878</v>
          </cell>
          <cell r="G400" t="str">
            <v>096</v>
          </cell>
          <cell r="H400" t="str">
            <v>0401</v>
          </cell>
          <cell r="I400" t="str">
            <v>2330190012</v>
          </cell>
          <cell r="J400" t="str">
            <v>121</v>
          </cell>
          <cell r="K400">
            <v>7551600</v>
          </cell>
          <cell r="L400">
            <v>0</v>
          </cell>
          <cell r="M400">
            <v>7551600</v>
          </cell>
          <cell r="N400">
            <v>7551600</v>
          </cell>
          <cell r="O400">
            <v>7551600</v>
          </cell>
          <cell r="P400">
            <v>0</v>
          </cell>
        </row>
        <row r="401">
          <cell r="A401" t="str">
            <v>001А1878</v>
          </cell>
          <cell r="B401" t="str">
            <v>01.01.2019</v>
          </cell>
          <cell r="C401" t="str">
            <v>3700</v>
          </cell>
          <cell r="D401" t="str">
            <v>УФК по Калужской области</v>
          </cell>
          <cell r="E40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01" t="str">
            <v>001А1878</v>
          </cell>
          <cell r="G401" t="str">
            <v>096</v>
          </cell>
          <cell r="H401" t="str">
            <v>0401</v>
          </cell>
          <cell r="I401" t="str">
            <v>2330190012</v>
          </cell>
          <cell r="J401" t="str">
            <v>129</v>
          </cell>
          <cell r="K401">
            <v>2256980</v>
          </cell>
          <cell r="L401">
            <v>0</v>
          </cell>
          <cell r="M401">
            <v>2256980</v>
          </cell>
          <cell r="N401">
            <v>2256730.7400000002</v>
          </cell>
          <cell r="O401">
            <v>2256730.7400000002</v>
          </cell>
          <cell r="P401">
            <v>0</v>
          </cell>
        </row>
        <row r="402">
          <cell r="A402" t="str">
            <v>001А1878</v>
          </cell>
          <cell r="B402" t="str">
            <v>01.01.2019</v>
          </cell>
          <cell r="C402" t="str">
            <v>3700</v>
          </cell>
          <cell r="D402" t="str">
            <v>УФК по Калужской области</v>
          </cell>
          <cell r="E402" t="str">
            <v>Иные выплаты персоналу государственных (муниципальных) органов, за исключением фонда оплаты труда</v>
          </cell>
          <cell r="F402" t="str">
            <v>001А1878</v>
          </cell>
          <cell r="G402" t="str">
            <v>096</v>
          </cell>
          <cell r="H402" t="str">
            <v>0401</v>
          </cell>
          <cell r="I402" t="str">
            <v>2330190019</v>
          </cell>
          <cell r="J402" t="str">
            <v>122</v>
          </cell>
          <cell r="K402">
            <v>202364</v>
          </cell>
          <cell r="L402">
            <v>0</v>
          </cell>
          <cell r="M402">
            <v>202364</v>
          </cell>
          <cell r="N402">
            <v>202185</v>
          </cell>
          <cell r="O402">
            <v>202185</v>
          </cell>
          <cell r="P402">
            <v>0</v>
          </cell>
        </row>
        <row r="403">
          <cell r="A403" t="str">
            <v>001А1878</v>
          </cell>
          <cell r="B403" t="str">
            <v>01.01.2019</v>
          </cell>
          <cell r="C403" t="str">
            <v>3700</v>
          </cell>
          <cell r="D403" t="str">
            <v>УФК по Калужской области</v>
          </cell>
          <cell r="E403" t="str">
            <v>Закупка товаров, работ, услуг в сфере информационно-коммуникационных технологий</v>
          </cell>
          <cell r="F403" t="str">
            <v>001А1878</v>
          </cell>
          <cell r="G403" t="str">
            <v>096</v>
          </cell>
          <cell r="H403" t="str">
            <v>0401</v>
          </cell>
          <cell r="I403" t="str">
            <v>2330190019</v>
          </cell>
          <cell r="J403" t="str">
            <v>242</v>
          </cell>
          <cell r="K403">
            <v>372700</v>
          </cell>
          <cell r="L403">
            <v>0</v>
          </cell>
          <cell r="M403">
            <v>372700</v>
          </cell>
          <cell r="N403">
            <v>367900</v>
          </cell>
          <cell r="O403">
            <v>367900</v>
          </cell>
          <cell r="P403">
            <v>0</v>
          </cell>
        </row>
        <row r="404">
          <cell r="A404" t="str">
            <v>001А1878</v>
          </cell>
          <cell r="B404" t="str">
            <v>01.01.2019</v>
          </cell>
          <cell r="C404" t="str">
            <v>3700</v>
          </cell>
          <cell r="D404" t="str">
            <v>УФК по Калужской области</v>
          </cell>
          <cell r="E404" t="str">
            <v>Прочая закупка товаров, работ и услуг</v>
          </cell>
          <cell r="F404" t="str">
            <v>001А1878</v>
          </cell>
          <cell r="G404" t="str">
            <v>096</v>
          </cell>
          <cell r="H404" t="str">
            <v>0401</v>
          </cell>
          <cell r="I404" t="str">
            <v>2330190019</v>
          </cell>
          <cell r="J404" t="str">
            <v>244</v>
          </cell>
          <cell r="K404">
            <v>2021088</v>
          </cell>
          <cell r="L404">
            <v>0</v>
          </cell>
          <cell r="M404">
            <v>2021088</v>
          </cell>
          <cell r="N404">
            <v>2021088</v>
          </cell>
          <cell r="O404">
            <v>2021088</v>
          </cell>
          <cell r="P404">
            <v>0</v>
          </cell>
        </row>
        <row r="405">
          <cell r="A405" t="str">
            <v>001А1878</v>
          </cell>
          <cell r="B405" t="str">
            <v>01.01.2019</v>
          </cell>
          <cell r="C405" t="str">
            <v>3700</v>
          </cell>
          <cell r="D405" t="str">
            <v>УФК по Калужской области</v>
          </cell>
          <cell r="E405" t="str">
            <v>Уплата налога на имущество организаций и земельного налога</v>
          </cell>
          <cell r="F405" t="str">
            <v>001А1878</v>
          </cell>
          <cell r="G405" t="str">
            <v>096</v>
          </cell>
          <cell r="H405" t="str">
            <v>0401</v>
          </cell>
          <cell r="I405" t="str">
            <v>2330190019</v>
          </cell>
          <cell r="J405" t="str">
            <v>851</v>
          </cell>
          <cell r="K405">
            <v>78100</v>
          </cell>
          <cell r="L405">
            <v>0</v>
          </cell>
          <cell r="M405">
            <v>78100</v>
          </cell>
          <cell r="N405">
            <v>78081</v>
          </cell>
          <cell r="O405">
            <v>78081</v>
          </cell>
          <cell r="P405">
            <v>0</v>
          </cell>
        </row>
        <row r="406">
          <cell r="A406" t="str">
            <v>001А1878</v>
          </cell>
          <cell r="B406" t="str">
            <v>01.01.2019</v>
          </cell>
          <cell r="C406" t="str">
            <v>3700</v>
          </cell>
          <cell r="D406" t="str">
            <v>УФК по Калужской области</v>
          </cell>
          <cell r="E406" t="str">
            <v>Уплата прочих налогов, сборов</v>
          </cell>
          <cell r="F406" t="str">
            <v>001А1878</v>
          </cell>
          <cell r="G406" t="str">
            <v>096</v>
          </cell>
          <cell r="H406" t="str">
            <v>0401</v>
          </cell>
          <cell r="I406" t="str">
            <v>2330190019</v>
          </cell>
          <cell r="J406" t="str">
            <v>852</v>
          </cell>
          <cell r="K406">
            <v>9700</v>
          </cell>
          <cell r="L406">
            <v>0</v>
          </cell>
          <cell r="M406">
            <v>9700</v>
          </cell>
          <cell r="N406">
            <v>9683</v>
          </cell>
          <cell r="O406">
            <v>9683</v>
          </cell>
          <cell r="P406">
            <v>0</v>
          </cell>
        </row>
        <row r="407">
          <cell r="A407" t="str">
            <v>001А1878</v>
          </cell>
          <cell r="B407" t="str">
            <v>01.01.2019</v>
          </cell>
          <cell r="C407" t="str">
            <v>3700</v>
          </cell>
          <cell r="D407" t="str">
            <v>УФК по Калужской области</v>
          </cell>
          <cell r="E407" t="str">
            <v>Иные выплаты персоналу государственных (муниципальных) органов, за исключением фонда оплаты труда</v>
          </cell>
          <cell r="F407" t="str">
            <v>001А1878</v>
          </cell>
          <cell r="G407" t="str">
            <v>096</v>
          </cell>
          <cell r="H407" t="str">
            <v>0401</v>
          </cell>
          <cell r="I407" t="str">
            <v>2330193969</v>
          </cell>
          <cell r="J407" t="str">
            <v>122</v>
          </cell>
          <cell r="K407">
            <v>224.19</v>
          </cell>
          <cell r="L407">
            <v>0</v>
          </cell>
          <cell r="M407">
            <v>224.19</v>
          </cell>
          <cell r="N407">
            <v>224.19</v>
          </cell>
          <cell r="O407">
            <v>224.19</v>
          </cell>
          <cell r="P407">
            <v>0</v>
          </cell>
        </row>
        <row r="408">
          <cell r="A408" t="str">
            <v>001А1878</v>
          </cell>
          <cell r="B408" t="str">
            <v>01.01.2019</v>
          </cell>
          <cell r="C408" t="str">
            <v>3700</v>
          </cell>
          <cell r="D408" t="str">
            <v>УФК по Калужской области</v>
          </cell>
          <cell r="E408" t="str">
            <v>Прочая закупка товаров, работ и услуг</v>
          </cell>
          <cell r="F408" t="str">
            <v>001А1878</v>
          </cell>
          <cell r="G408" t="str">
            <v>096</v>
          </cell>
          <cell r="H408" t="str">
            <v>0705</v>
          </cell>
          <cell r="I408" t="str">
            <v>2330190019</v>
          </cell>
          <cell r="J408" t="str">
            <v>244</v>
          </cell>
          <cell r="K408">
            <v>46036</v>
          </cell>
          <cell r="L408">
            <v>0</v>
          </cell>
          <cell r="M408">
            <v>46036</v>
          </cell>
          <cell r="N408">
            <v>46036</v>
          </cell>
          <cell r="O408">
            <v>46036</v>
          </cell>
          <cell r="P408">
            <v>0</v>
          </cell>
        </row>
        <row r="409">
          <cell r="A409" t="str">
            <v>001А1878</v>
          </cell>
          <cell r="B409" t="str">
            <v>01.01.2019</v>
          </cell>
          <cell r="C409" t="str">
            <v>3700</v>
          </cell>
          <cell r="D409" t="str">
            <v>УФК по Калужской области</v>
          </cell>
          <cell r="E409" t="str">
            <v>Прочая закупка товаров, работ и услуг</v>
          </cell>
          <cell r="F409" t="str">
            <v>001А1878</v>
          </cell>
          <cell r="G409" t="str">
            <v>096</v>
          </cell>
          <cell r="H409" t="str">
            <v>0705</v>
          </cell>
          <cell r="I409" t="str">
            <v>2330192040</v>
          </cell>
          <cell r="J409" t="str">
            <v>244</v>
          </cell>
          <cell r="K409">
            <v>4838.3999999999996</v>
          </cell>
          <cell r="L409">
            <v>0</v>
          </cell>
          <cell r="M409">
            <v>4838.3999999999996</v>
          </cell>
          <cell r="N409">
            <v>4838.3999999999996</v>
          </cell>
          <cell r="O409">
            <v>4838.3999999999996</v>
          </cell>
          <cell r="P409">
            <v>0</v>
          </cell>
        </row>
        <row r="410">
          <cell r="A410" t="str">
            <v>001А1992</v>
          </cell>
          <cell r="B410" t="str">
            <v>01.01.2019</v>
          </cell>
          <cell r="C410" t="str">
            <v>3800</v>
          </cell>
          <cell r="D410" t="str">
            <v>УФК по Камчатскому краю</v>
          </cell>
          <cell r="E410" t="str">
            <v>Федеральная служба по надзору в сфере связи, информационных технологий и массовых коммуникаций</v>
          </cell>
          <cell r="F410" t="str">
            <v>001А1992</v>
          </cell>
          <cell r="G410" t="str">
            <v>096</v>
          </cell>
          <cell r="H410" t="str">
            <v/>
          </cell>
          <cell r="I410" t="str">
            <v/>
          </cell>
          <cell r="J410" t="str">
            <v/>
          </cell>
          <cell r="K410">
            <v>33911847</v>
          </cell>
          <cell r="L410">
            <v>0</v>
          </cell>
          <cell r="M410">
            <v>33911847</v>
          </cell>
          <cell r="N410">
            <v>33845478.32</v>
          </cell>
          <cell r="O410">
            <v>33845478.32</v>
          </cell>
          <cell r="P410">
            <v>0</v>
          </cell>
          <cell r="R410">
            <v>35937.950000000186</v>
          </cell>
        </row>
        <row r="411">
          <cell r="A411" t="str">
            <v>001А1992</v>
          </cell>
          <cell r="B411" t="str">
            <v>01.01.2019</v>
          </cell>
          <cell r="C411" t="str">
            <v>3800</v>
          </cell>
          <cell r="D411" t="str">
            <v>УФК по Камчатскому краю</v>
          </cell>
          <cell r="E411" t="str">
            <v>Фонд оплаты труда государственных (муниципальных) органов</v>
          </cell>
          <cell r="F411" t="str">
            <v>001А1992</v>
          </cell>
          <cell r="G411" t="str">
            <v>096</v>
          </cell>
          <cell r="H411" t="str">
            <v>0401</v>
          </cell>
          <cell r="I411" t="str">
            <v>2330190012</v>
          </cell>
          <cell r="J411" t="str">
            <v>121</v>
          </cell>
          <cell r="K411">
            <v>20117000</v>
          </cell>
          <cell r="L411">
            <v>0</v>
          </cell>
          <cell r="M411">
            <v>20117000</v>
          </cell>
          <cell r="N411">
            <v>20117000</v>
          </cell>
          <cell r="O411">
            <v>20117000</v>
          </cell>
          <cell r="P411">
            <v>0</v>
          </cell>
        </row>
        <row r="412">
          <cell r="A412" t="str">
            <v>001А1992</v>
          </cell>
          <cell r="B412" t="str">
            <v>01.01.2019</v>
          </cell>
          <cell r="C412" t="str">
            <v>3800</v>
          </cell>
          <cell r="D412" t="str">
            <v>УФК по Камчатскому краю</v>
          </cell>
          <cell r="E4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12" t="str">
            <v>001А1992</v>
          </cell>
          <cell r="G412" t="str">
            <v>096</v>
          </cell>
          <cell r="H412" t="str">
            <v>0401</v>
          </cell>
          <cell r="I412" t="str">
            <v>2330190012</v>
          </cell>
          <cell r="J412" t="str">
            <v>129</v>
          </cell>
          <cell r="K412">
            <v>5554120</v>
          </cell>
          <cell r="L412">
            <v>0</v>
          </cell>
          <cell r="M412">
            <v>5554120</v>
          </cell>
          <cell r="N412">
            <v>5518182.0499999998</v>
          </cell>
          <cell r="O412">
            <v>5518182.0499999998</v>
          </cell>
          <cell r="P412">
            <v>0</v>
          </cell>
        </row>
        <row r="413">
          <cell r="A413" t="str">
            <v>001А1992</v>
          </cell>
          <cell r="B413" t="str">
            <v>01.01.2019</v>
          </cell>
          <cell r="C413" t="str">
            <v>3800</v>
          </cell>
          <cell r="D413" t="str">
            <v>УФК по Камчатскому краю</v>
          </cell>
          <cell r="E413" t="str">
            <v>Иные выплаты персоналу государственных (муниципальных) органов, за исключением фонда оплаты труда</v>
          </cell>
          <cell r="F413" t="str">
            <v>001А1992</v>
          </cell>
          <cell r="G413" t="str">
            <v>096</v>
          </cell>
          <cell r="H413" t="str">
            <v>0401</v>
          </cell>
          <cell r="I413" t="str">
            <v>2330190019</v>
          </cell>
          <cell r="J413" t="str">
            <v>122</v>
          </cell>
          <cell r="K413">
            <v>712450</v>
          </cell>
          <cell r="L413">
            <v>0</v>
          </cell>
          <cell r="M413">
            <v>712450</v>
          </cell>
          <cell r="N413">
            <v>709522.5</v>
          </cell>
          <cell r="O413">
            <v>709522.5</v>
          </cell>
          <cell r="P413">
            <v>0</v>
          </cell>
        </row>
        <row r="414">
          <cell r="A414" t="str">
            <v>001А1992</v>
          </cell>
          <cell r="B414" t="str">
            <v>01.01.2019</v>
          </cell>
          <cell r="C414" t="str">
            <v>3800</v>
          </cell>
          <cell r="D414" t="str">
            <v>УФК по Камчатскому краю</v>
          </cell>
          <cell r="E414" t="str">
            <v>Закупка товаров, работ, услуг в сфере информационно-коммуникационных технологий</v>
          </cell>
          <cell r="F414" t="str">
            <v>001А1992</v>
          </cell>
          <cell r="G414" t="str">
            <v>096</v>
          </cell>
          <cell r="H414" t="str">
            <v>0401</v>
          </cell>
          <cell r="I414" t="str">
            <v>2330190019</v>
          </cell>
          <cell r="J414" t="str">
            <v>242</v>
          </cell>
          <cell r="K414">
            <v>491300</v>
          </cell>
          <cell r="L414">
            <v>0</v>
          </cell>
          <cell r="M414">
            <v>491300</v>
          </cell>
          <cell r="N414">
            <v>471489.9</v>
          </cell>
          <cell r="O414">
            <v>471489.9</v>
          </cell>
          <cell r="P414">
            <v>0</v>
          </cell>
        </row>
        <row r="415">
          <cell r="A415" t="str">
            <v>001А1992</v>
          </cell>
          <cell r="B415" t="str">
            <v>01.01.2019</v>
          </cell>
          <cell r="C415" t="str">
            <v>3800</v>
          </cell>
          <cell r="D415" t="str">
            <v>УФК по Камчатскому краю</v>
          </cell>
          <cell r="E415" t="str">
            <v>Прочая закупка товаров, работ и услуг</v>
          </cell>
          <cell r="F415" t="str">
            <v>001А1992</v>
          </cell>
          <cell r="G415" t="str">
            <v>096</v>
          </cell>
          <cell r="H415" t="str">
            <v>0401</v>
          </cell>
          <cell r="I415" t="str">
            <v>2330190019</v>
          </cell>
          <cell r="J415" t="str">
            <v>244</v>
          </cell>
          <cell r="K415">
            <v>6149855</v>
          </cell>
          <cell r="L415">
            <v>0</v>
          </cell>
          <cell r="M415">
            <v>6149855</v>
          </cell>
          <cell r="N415">
            <v>6149855</v>
          </cell>
          <cell r="O415">
            <v>6149855</v>
          </cell>
          <cell r="P415">
            <v>0</v>
          </cell>
        </row>
        <row r="416">
          <cell r="A416" t="str">
            <v>001А1992</v>
          </cell>
          <cell r="B416" t="str">
            <v>01.01.2019</v>
          </cell>
          <cell r="C416" t="str">
            <v>3800</v>
          </cell>
          <cell r="D416" t="str">
            <v>УФК по Камчатскому краю</v>
          </cell>
          <cell r="E416" t="str">
            <v>Уплата налога на имущество организаций и земельного налога</v>
          </cell>
          <cell r="F416" t="str">
            <v>001А1992</v>
          </cell>
          <cell r="G416" t="str">
            <v>096</v>
          </cell>
          <cell r="H416" t="str">
            <v>0401</v>
          </cell>
          <cell r="I416" t="str">
            <v>2330190019</v>
          </cell>
          <cell r="J416" t="str">
            <v>851</v>
          </cell>
          <cell r="K416">
            <v>283136</v>
          </cell>
          <cell r="L416">
            <v>0</v>
          </cell>
          <cell r="M416">
            <v>283136</v>
          </cell>
          <cell r="N416">
            <v>283018</v>
          </cell>
          <cell r="O416">
            <v>283018</v>
          </cell>
          <cell r="P416">
            <v>0</v>
          </cell>
        </row>
        <row r="417">
          <cell r="A417" t="str">
            <v>001А1992</v>
          </cell>
          <cell r="B417" t="str">
            <v>01.01.2019</v>
          </cell>
          <cell r="C417" t="str">
            <v>3800</v>
          </cell>
          <cell r="D417" t="str">
            <v>УФК по Камчатскому краю</v>
          </cell>
          <cell r="E417" t="str">
            <v>Уплата прочих налогов, сборов</v>
          </cell>
          <cell r="F417" t="str">
            <v>001А1992</v>
          </cell>
          <cell r="G417" t="str">
            <v>096</v>
          </cell>
          <cell r="H417" t="str">
            <v>0401</v>
          </cell>
          <cell r="I417" t="str">
            <v>2330190019</v>
          </cell>
          <cell r="J417" t="str">
            <v>852</v>
          </cell>
          <cell r="K417">
            <v>21310</v>
          </cell>
          <cell r="L417">
            <v>0</v>
          </cell>
          <cell r="M417">
            <v>21310</v>
          </cell>
          <cell r="N417">
            <v>21307</v>
          </cell>
          <cell r="O417">
            <v>21307</v>
          </cell>
          <cell r="P417">
            <v>0</v>
          </cell>
        </row>
        <row r="418">
          <cell r="A418" t="str">
            <v>001А1992</v>
          </cell>
          <cell r="B418" t="str">
            <v>01.01.2019</v>
          </cell>
          <cell r="C418" t="str">
            <v>3800</v>
          </cell>
          <cell r="D418" t="str">
            <v>УФК по Камчатскому краю</v>
          </cell>
          <cell r="E418" t="str">
            <v>Иные выплаты персоналу государственных (муниципальных) органов, за исключением фонда оплаты труда</v>
          </cell>
          <cell r="F418" t="str">
            <v>001А1992</v>
          </cell>
          <cell r="G418" t="str">
            <v>096</v>
          </cell>
          <cell r="H418" t="str">
            <v>0401</v>
          </cell>
          <cell r="I418" t="str">
            <v>2330193969</v>
          </cell>
          <cell r="J418" t="str">
            <v>122</v>
          </cell>
          <cell r="K418">
            <v>1000</v>
          </cell>
          <cell r="L418">
            <v>0</v>
          </cell>
          <cell r="M418">
            <v>1000</v>
          </cell>
          <cell r="N418">
            <v>923.87</v>
          </cell>
          <cell r="O418">
            <v>923.87</v>
          </cell>
          <cell r="P418">
            <v>0</v>
          </cell>
        </row>
        <row r="419">
          <cell r="A419" t="str">
            <v>001А1992</v>
          </cell>
          <cell r="B419" t="str">
            <v>01.01.2019</v>
          </cell>
          <cell r="C419" t="str">
            <v>3800</v>
          </cell>
          <cell r="D419" t="str">
            <v>УФК по Камчатскому краю</v>
          </cell>
          <cell r="E419" t="str">
            <v>Иные выплаты персоналу государственных (муниципальных) органов, за исключением фонда оплаты труда</v>
          </cell>
          <cell r="F419" t="str">
            <v>001А1992</v>
          </cell>
          <cell r="G419" t="str">
            <v>096</v>
          </cell>
          <cell r="H419" t="str">
            <v>0401</v>
          </cell>
          <cell r="I419" t="str">
            <v>2330193987</v>
          </cell>
          <cell r="J419" t="str">
            <v>122</v>
          </cell>
          <cell r="K419">
            <v>503300</v>
          </cell>
          <cell r="L419">
            <v>0</v>
          </cell>
          <cell r="M419">
            <v>503300</v>
          </cell>
          <cell r="N419">
            <v>495804</v>
          </cell>
          <cell r="O419">
            <v>495804</v>
          </cell>
          <cell r="P419">
            <v>0</v>
          </cell>
        </row>
        <row r="420">
          <cell r="A420" t="str">
            <v>001А1992</v>
          </cell>
          <cell r="B420" t="str">
            <v>01.01.2019</v>
          </cell>
          <cell r="C420" t="str">
            <v>3800</v>
          </cell>
          <cell r="D420" t="str">
            <v>УФК по Камчатскому краю</v>
          </cell>
          <cell r="E420" t="str">
            <v>Прочая закупка товаров, работ и услуг</v>
          </cell>
          <cell r="F420" t="str">
            <v>001А1992</v>
          </cell>
          <cell r="G420" t="str">
            <v>096</v>
          </cell>
          <cell r="H420" t="str">
            <v>0705</v>
          </cell>
          <cell r="I420" t="str">
            <v>2330190019</v>
          </cell>
          <cell r="J420" t="str">
            <v>244</v>
          </cell>
          <cell r="K420">
            <v>73000</v>
          </cell>
          <cell r="L420">
            <v>0</v>
          </cell>
          <cell r="M420">
            <v>73000</v>
          </cell>
          <cell r="N420">
            <v>73000</v>
          </cell>
          <cell r="O420">
            <v>73000</v>
          </cell>
          <cell r="P420">
            <v>0</v>
          </cell>
        </row>
        <row r="421">
          <cell r="A421" t="str">
            <v>001А1992</v>
          </cell>
          <cell r="B421" t="str">
            <v>01.01.2019</v>
          </cell>
          <cell r="C421" t="str">
            <v>3800</v>
          </cell>
          <cell r="D421" t="str">
            <v>УФК по Камчатскому краю</v>
          </cell>
          <cell r="E421" t="str">
            <v>Прочая закупка товаров, работ и услуг</v>
          </cell>
          <cell r="F421" t="str">
            <v>001А1992</v>
          </cell>
          <cell r="G421" t="str">
            <v>096</v>
          </cell>
          <cell r="H421" t="str">
            <v>0705</v>
          </cell>
          <cell r="I421" t="str">
            <v>2330192040</v>
          </cell>
          <cell r="J421" t="str">
            <v>244</v>
          </cell>
          <cell r="K421">
            <v>5376</v>
          </cell>
          <cell r="L421">
            <v>0</v>
          </cell>
          <cell r="M421">
            <v>5376</v>
          </cell>
          <cell r="N421">
            <v>5376</v>
          </cell>
          <cell r="O421">
            <v>5376</v>
          </cell>
          <cell r="P421">
            <v>0</v>
          </cell>
        </row>
        <row r="422">
          <cell r="A422" t="str">
            <v>001А1926</v>
          </cell>
          <cell r="B422" t="str">
            <v>01.01.2019</v>
          </cell>
          <cell r="C422" t="str">
            <v>3900</v>
          </cell>
          <cell r="D422" t="str">
            <v>УФК по Кемеровской области</v>
          </cell>
          <cell r="E422" t="str">
            <v>Федеральная служба по надзору в сфере связи, информационных технологий и массовых коммуникаций</v>
          </cell>
          <cell r="F422" t="str">
            <v>001А1926</v>
          </cell>
          <cell r="G422" t="str">
            <v>096</v>
          </cell>
          <cell r="H422" t="str">
            <v/>
          </cell>
          <cell r="I422" t="str">
            <v/>
          </cell>
          <cell r="J422" t="str">
            <v/>
          </cell>
          <cell r="K422">
            <v>29473801</v>
          </cell>
          <cell r="L422">
            <v>0</v>
          </cell>
          <cell r="M422">
            <v>29473801</v>
          </cell>
          <cell r="N422">
            <v>29354925.93</v>
          </cell>
          <cell r="O422">
            <v>29354925.93</v>
          </cell>
          <cell r="P422">
            <v>0</v>
          </cell>
          <cell r="R422">
            <v>4975.8300000000745</v>
          </cell>
        </row>
        <row r="423">
          <cell r="A423" t="str">
            <v>001А1926</v>
          </cell>
          <cell r="B423" t="str">
            <v>01.01.2019</v>
          </cell>
          <cell r="C423" t="str">
            <v>3900</v>
          </cell>
          <cell r="D423" t="str">
            <v>УФК по Кемеровской области</v>
          </cell>
          <cell r="E423" t="str">
            <v>Фонд оплаты труда государственных (муниципальных) органов</v>
          </cell>
          <cell r="F423" t="str">
            <v>001А1926</v>
          </cell>
          <cell r="G423" t="str">
            <v>096</v>
          </cell>
          <cell r="H423" t="str">
            <v>0401</v>
          </cell>
          <cell r="I423" t="str">
            <v>2330190012</v>
          </cell>
          <cell r="J423" t="str">
            <v>121</v>
          </cell>
          <cell r="K423">
            <v>19018200</v>
          </cell>
          <cell r="L423">
            <v>0</v>
          </cell>
          <cell r="M423">
            <v>19018200</v>
          </cell>
          <cell r="N423">
            <v>19018200</v>
          </cell>
          <cell r="O423">
            <v>19018200</v>
          </cell>
          <cell r="P423">
            <v>0</v>
          </cell>
        </row>
        <row r="424">
          <cell r="A424" t="str">
            <v>001А1926</v>
          </cell>
          <cell r="B424" t="str">
            <v>01.01.2019</v>
          </cell>
          <cell r="C424" t="str">
            <v>3900</v>
          </cell>
          <cell r="D424" t="str">
            <v>УФК по Кемеровской области</v>
          </cell>
          <cell r="E4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24" t="str">
            <v>001А1926</v>
          </cell>
          <cell r="G424" t="str">
            <v>096</v>
          </cell>
          <cell r="H424" t="str">
            <v>0401</v>
          </cell>
          <cell r="I424" t="str">
            <v>2330190012</v>
          </cell>
          <cell r="J424" t="str">
            <v>129</v>
          </cell>
          <cell r="K424">
            <v>5622920</v>
          </cell>
          <cell r="L424">
            <v>0</v>
          </cell>
          <cell r="M424">
            <v>5622920</v>
          </cell>
          <cell r="N424">
            <v>5617944.1699999999</v>
          </cell>
          <cell r="O424">
            <v>5617944.1699999999</v>
          </cell>
          <cell r="P424">
            <v>0</v>
          </cell>
        </row>
        <row r="425">
          <cell r="A425" t="str">
            <v>001А1926</v>
          </cell>
          <cell r="B425" t="str">
            <v>01.01.2019</v>
          </cell>
          <cell r="C425" t="str">
            <v>3900</v>
          </cell>
          <cell r="D425" t="str">
            <v>УФК по Кемеровской области</v>
          </cell>
          <cell r="E425" t="str">
            <v>Иные выплаты персоналу государственных (муниципальных) органов, за исключением фонда оплаты труда</v>
          </cell>
          <cell r="F425" t="str">
            <v>001А1926</v>
          </cell>
          <cell r="G425" t="str">
            <v>096</v>
          </cell>
          <cell r="H425" t="str">
            <v>0401</v>
          </cell>
          <cell r="I425" t="str">
            <v>2330190019</v>
          </cell>
          <cell r="J425" t="str">
            <v>122</v>
          </cell>
          <cell r="K425">
            <v>620000</v>
          </cell>
          <cell r="L425">
            <v>0</v>
          </cell>
          <cell r="M425">
            <v>620000</v>
          </cell>
          <cell r="N425">
            <v>546815.4</v>
          </cell>
          <cell r="O425">
            <v>546815.4</v>
          </cell>
          <cell r="P425">
            <v>0</v>
          </cell>
        </row>
        <row r="426">
          <cell r="A426" t="str">
            <v>001А1926</v>
          </cell>
          <cell r="B426" t="str">
            <v>01.01.2019</v>
          </cell>
          <cell r="C426" t="str">
            <v>3900</v>
          </cell>
          <cell r="D426" t="str">
            <v>УФК по Кемеровской области</v>
          </cell>
          <cell r="E426" t="str">
            <v>Закупка товаров, работ, услуг в сфере информационно-коммуникационных технологий</v>
          </cell>
          <cell r="F426" t="str">
            <v>001А1926</v>
          </cell>
          <cell r="G426" t="str">
            <v>096</v>
          </cell>
          <cell r="H426" t="str">
            <v>0401</v>
          </cell>
          <cell r="I426" t="str">
            <v>2330190019</v>
          </cell>
          <cell r="J426" t="str">
            <v>242</v>
          </cell>
          <cell r="K426">
            <v>982500</v>
          </cell>
          <cell r="L426">
            <v>0</v>
          </cell>
          <cell r="M426">
            <v>982500</v>
          </cell>
          <cell r="N426">
            <v>981940</v>
          </cell>
          <cell r="O426">
            <v>981940</v>
          </cell>
          <cell r="P426">
            <v>0</v>
          </cell>
        </row>
        <row r="427">
          <cell r="A427" t="str">
            <v>001А1926</v>
          </cell>
          <cell r="B427" t="str">
            <v>01.01.2019</v>
          </cell>
          <cell r="C427" t="str">
            <v>3900</v>
          </cell>
          <cell r="D427" t="str">
            <v>УФК по Кемеровской области</v>
          </cell>
          <cell r="E427" t="str">
            <v>Прочая закупка товаров, работ и услуг</v>
          </cell>
          <cell r="F427" t="str">
            <v>001А1926</v>
          </cell>
          <cell r="G427" t="str">
            <v>096</v>
          </cell>
          <cell r="H427" t="str">
            <v>0401</v>
          </cell>
          <cell r="I427" t="str">
            <v>2330190019</v>
          </cell>
          <cell r="J427" t="str">
            <v>244</v>
          </cell>
          <cell r="K427">
            <v>3080448</v>
          </cell>
          <cell r="L427">
            <v>0</v>
          </cell>
          <cell r="M427">
            <v>3080448</v>
          </cell>
          <cell r="N427">
            <v>3041540.36</v>
          </cell>
          <cell r="O427">
            <v>3041540.36</v>
          </cell>
          <cell r="P427">
            <v>0</v>
          </cell>
        </row>
        <row r="428">
          <cell r="A428" t="str">
            <v>001А1926</v>
          </cell>
          <cell r="B428" t="str">
            <v>01.01.2019</v>
          </cell>
          <cell r="C428" t="str">
            <v>3900</v>
          </cell>
          <cell r="D428" t="str">
            <v>УФК по Кемеровской области</v>
          </cell>
          <cell r="E428" t="str">
            <v>Исполнение судебных актов Российской Федерации и мировых соглашений по возмещению причиненного вреда</v>
          </cell>
          <cell r="F428" t="str">
            <v>001А1926</v>
          </cell>
          <cell r="G428" t="str">
            <v>096</v>
          </cell>
          <cell r="H428" t="str">
            <v>0401</v>
          </cell>
          <cell r="I428" t="str">
            <v>2330190019</v>
          </cell>
          <cell r="J428" t="str">
            <v>831</v>
          </cell>
          <cell r="K428">
            <v>11000</v>
          </cell>
          <cell r="L428">
            <v>0</v>
          </cell>
          <cell r="M428">
            <v>11000</v>
          </cell>
          <cell r="N428">
            <v>11000</v>
          </cell>
          <cell r="O428">
            <v>11000</v>
          </cell>
          <cell r="P428">
            <v>0</v>
          </cell>
        </row>
        <row r="429">
          <cell r="A429" t="str">
            <v>001А1926</v>
          </cell>
          <cell r="B429" t="str">
            <v>01.01.2019</v>
          </cell>
          <cell r="C429" t="str">
            <v>3900</v>
          </cell>
          <cell r="D429" t="str">
            <v>УФК по Кемеровской области</v>
          </cell>
          <cell r="E429" t="str">
            <v>Уплата налога на имущество организаций и земельного налога</v>
          </cell>
          <cell r="F429" t="str">
            <v>001А1926</v>
          </cell>
          <cell r="G429" t="str">
            <v>096</v>
          </cell>
          <cell r="H429" t="str">
            <v>0401</v>
          </cell>
          <cell r="I429" t="str">
            <v>2330190019</v>
          </cell>
          <cell r="J429" t="str">
            <v>851</v>
          </cell>
          <cell r="K429">
            <v>55500</v>
          </cell>
          <cell r="L429">
            <v>0</v>
          </cell>
          <cell r="M429">
            <v>55500</v>
          </cell>
          <cell r="N429">
            <v>55500</v>
          </cell>
          <cell r="O429">
            <v>55500</v>
          </cell>
          <cell r="P429">
            <v>0</v>
          </cell>
        </row>
        <row r="430">
          <cell r="A430" t="str">
            <v>001А1926</v>
          </cell>
          <cell r="B430" t="str">
            <v>01.01.2019</v>
          </cell>
          <cell r="C430" t="str">
            <v>3900</v>
          </cell>
          <cell r="D430" t="str">
            <v>УФК по Кемеровской области</v>
          </cell>
          <cell r="E430" t="str">
            <v>Уплата прочих налогов, сборов</v>
          </cell>
          <cell r="F430" t="str">
            <v>001А1926</v>
          </cell>
          <cell r="G430" t="str">
            <v>096</v>
          </cell>
          <cell r="H430" t="str">
            <v>0401</v>
          </cell>
          <cell r="I430" t="str">
            <v>2330190019</v>
          </cell>
          <cell r="J430" t="str">
            <v>852</v>
          </cell>
          <cell r="K430">
            <v>10500</v>
          </cell>
          <cell r="L430">
            <v>0</v>
          </cell>
          <cell r="M430">
            <v>10500</v>
          </cell>
          <cell r="N430">
            <v>9466</v>
          </cell>
          <cell r="O430">
            <v>9466</v>
          </cell>
          <cell r="P430">
            <v>0</v>
          </cell>
        </row>
        <row r="431">
          <cell r="A431" t="str">
            <v>001А1926</v>
          </cell>
          <cell r="B431" t="str">
            <v>01.01.2019</v>
          </cell>
          <cell r="C431" t="str">
            <v>3900</v>
          </cell>
          <cell r="D431" t="str">
            <v>УФК по Кемеровской области</v>
          </cell>
          <cell r="E431" t="str">
            <v>Иные выплаты персоналу государственных (муниципальных) органов, за исключением фонда оплаты труда</v>
          </cell>
          <cell r="F431" t="str">
            <v>001А1926</v>
          </cell>
          <cell r="G431" t="str">
            <v>096</v>
          </cell>
          <cell r="H431" t="str">
            <v>0401</v>
          </cell>
          <cell r="I431" t="str">
            <v>2330193969</v>
          </cell>
          <cell r="J431" t="str">
            <v>122</v>
          </cell>
          <cell r="K431">
            <v>1560</v>
          </cell>
          <cell r="L431">
            <v>0</v>
          </cell>
          <cell r="M431">
            <v>1560</v>
          </cell>
          <cell r="N431">
            <v>1560</v>
          </cell>
          <cell r="O431">
            <v>1560</v>
          </cell>
          <cell r="P431">
            <v>0</v>
          </cell>
        </row>
        <row r="432">
          <cell r="A432" t="str">
            <v>001А1926</v>
          </cell>
          <cell r="B432" t="str">
            <v>01.01.2019</v>
          </cell>
          <cell r="C432" t="str">
            <v>3900</v>
          </cell>
          <cell r="D432" t="str">
            <v>УФК по Кемеровской области</v>
          </cell>
          <cell r="E432" t="str">
            <v>Прочая закупка товаров, работ и услуг</v>
          </cell>
          <cell r="F432" t="str">
            <v>001А1926</v>
          </cell>
          <cell r="G432" t="str">
            <v>096</v>
          </cell>
          <cell r="H432" t="str">
            <v>0705</v>
          </cell>
          <cell r="I432" t="str">
            <v>2330190019</v>
          </cell>
          <cell r="J432" t="str">
            <v>244</v>
          </cell>
          <cell r="K432">
            <v>71173</v>
          </cell>
          <cell r="L432">
            <v>0</v>
          </cell>
          <cell r="M432">
            <v>71173</v>
          </cell>
          <cell r="N432">
            <v>70960</v>
          </cell>
          <cell r="O432">
            <v>70960</v>
          </cell>
          <cell r="P432">
            <v>0</v>
          </cell>
        </row>
        <row r="433">
          <cell r="A433" t="str">
            <v>001А1927</v>
          </cell>
          <cell r="B433" t="str">
            <v>01.01.2019</v>
          </cell>
          <cell r="C433" t="str">
            <v>4000</v>
          </cell>
          <cell r="D433" t="str">
            <v>УФК по Кировской области</v>
          </cell>
          <cell r="E433" t="str">
            <v>Федеральная служба по надзору в сфере связи, информационных технологий и массовых коммуникаций</v>
          </cell>
          <cell r="F433" t="str">
            <v>001А1927</v>
          </cell>
          <cell r="G433" t="str">
            <v>096</v>
          </cell>
          <cell r="H433" t="str">
            <v/>
          </cell>
          <cell r="I433" t="str">
            <v/>
          </cell>
          <cell r="J433" t="str">
            <v/>
          </cell>
          <cell r="K433">
            <v>18958041.66</v>
          </cell>
          <cell r="L433">
            <v>0</v>
          </cell>
          <cell r="M433">
            <v>18958041.66</v>
          </cell>
          <cell r="N433">
            <v>18920955.129999999</v>
          </cell>
          <cell r="O433">
            <v>18920955.129999999</v>
          </cell>
          <cell r="P433">
            <v>0</v>
          </cell>
          <cell r="R433">
            <v>3476.1499999999069</v>
          </cell>
        </row>
        <row r="434">
          <cell r="A434" t="str">
            <v>001А1927</v>
          </cell>
          <cell r="B434" t="str">
            <v>01.01.2019</v>
          </cell>
          <cell r="C434" t="str">
            <v>4000</v>
          </cell>
          <cell r="D434" t="str">
            <v>УФК по Кировской области</v>
          </cell>
          <cell r="E434" t="str">
            <v>Фонд оплаты труда государственных (муниципальных) органов</v>
          </cell>
          <cell r="F434" t="str">
            <v>001А1927</v>
          </cell>
          <cell r="G434" t="str">
            <v>096</v>
          </cell>
          <cell r="H434" t="str">
            <v>0401</v>
          </cell>
          <cell r="I434" t="str">
            <v>2330190012</v>
          </cell>
          <cell r="J434" t="str">
            <v>121</v>
          </cell>
          <cell r="K434">
            <v>11542600</v>
          </cell>
          <cell r="L434">
            <v>0</v>
          </cell>
          <cell r="M434">
            <v>11542600</v>
          </cell>
          <cell r="N434">
            <v>11542600</v>
          </cell>
          <cell r="O434">
            <v>11542600</v>
          </cell>
          <cell r="P434">
            <v>0</v>
          </cell>
        </row>
        <row r="435">
          <cell r="A435" t="str">
            <v>001А1927</v>
          </cell>
          <cell r="B435" t="str">
            <v>01.01.2019</v>
          </cell>
          <cell r="C435" t="str">
            <v>4000</v>
          </cell>
          <cell r="D435" t="str">
            <v>УФК по Кировской области</v>
          </cell>
          <cell r="E43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35" t="str">
            <v>001А1927</v>
          </cell>
          <cell r="G435" t="str">
            <v>096</v>
          </cell>
          <cell r="H435" t="str">
            <v>0401</v>
          </cell>
          <cell r="I435" t="str">
            <v>2330190012</v>
          </cell>
          <cell r="J435" t="str">
            <v>129</v>
          </cell>
          <cell r="K435">
            <v>3448280</v>
          </cell>
          <cell r="L435">
            <v>0</v>
          </cell>
          <cell r="M435">
            <v>3448280</v>
          </cell>
          <cell r="N435">
            <v>3444803.85</v>
          </cell>
          <cell r="O435">
            <v>3444803.85</v>
          </cell>
          <cell r="P435">
            <v>0</v>
          </cell>
        </row>
        <row r="436">
          <cell r="A436" t="str">
            <v>001А1927</v>
          </cell>
          <cell r="B436" t="str">
            <v>01.01.2019</v>
          </cell>
          <cell r="C436" t="str">
            <v>4000</v>
          </cell>
          <cell r="D436" t="str">
            <v>УФК по Кировской области</v>
          </cell>
          <cell r="E436" t="str">
            <v>Иные выплаты персоналу государственных (муниципальных) органов, за исключением фонда оплаты труда</v>
          </cell>
          <cell r="F436" t="str">
            <v>001А1927</v>
          </cell>
          <cell r="G436" t="str">
            <v>096</v>
          </cell>
          <cell r="H436" t="str">
            <v>0401</v>
          </cell>
          <cell r="I436" t="str">
            <v>2330190019</v>
          </cell>
          <cell r="J436" t="str">
            <v>122</v>
          </cell>
          <cell r="K436">
            <v>373800</v>
          </cell>
          <cell r="L436">
            <v>0</v>
          </cell>
          <cell r="M436">
            <v>373800</v>
          </cell>
          <cell r="N436">
            <v>368467.1</v>
          </cell>
          <cell r="O436">
            <v>368467.1</v>
          </cell>
          <cell r="P436">
            <v>0</v>
          </cell>
        </row>
        <row r="437">
          <cell r="A437" t="str">
            <v>001А1927</v>
          </cell>
          <cell r="B437" t="str">
            <v>01.01.2019</v>
          </cell>
          <cell r="C437" t="str">
            <v>4000</v>
          </cell>
          <cell r="D437" t="str">
            <v>УФК по Кировской области</v>
          </cell>
          <cell r="E437" t="str">
            <v>Закупка товаров, работ, услуг в сфере информационно-коммуникационных технологий</v>
          </cell>
          <cell r="F437" t="str">
            <v>001А1927</v>
          </cell>
          <cell r="G437" t="str">
            <v>096</v>
          </cell>
          <cell r="H437" t="str">
            <v>0401</v>
          </cell>
          <cell r="I437" t="str">
            <v>2330190019</v>
          </cell>
          <cell r="J437" t="str">
            <v>242</v>
          </cell>
          <cell r="K437">
            <v>592764.49</v>
          </cell>
          <cell r="L437">
            <v>0</v>
          </cell>
          <cell r="M437">
            <v>592764.49</v>
          </cell>
          <cell r="N437">
            <v>592705.16</v>
          </cell>
          <cell r="O437">
            <v>592705.16</v>
          </cell>
          <cell r="P437">
            <v>0</v>
          </cell>
        </row>
        <row r="438">
          <cell r="A438" t="str">
            <v>001А1927</v>
          </cell>
          <cell r="B438" t="str">
            <v>01.01.2019</v>
          </cell>
          <cell r="C438" t="str">
            <v>4000</v>
          </cell>
          <cell r="D438" t="str">
            <v>УФК по Кировской области</v>
          </cell>
          <cell r="E438" t="str">
            <v>Прочая закупка товаров, работ и услуг</v>
          </cell>
          <cell r="F438" t="str">
            <v>001А1927</v>
          </cell>
          <cell r="G438" t="str">
            <v>096</v>
          </cell>
          <cell r="H438" t="str">
            <v>0401</v>
          </cell>
          <cell r="I438" t="str">
            <v>2330190019</v>
          </cell>
          <cell r="J438" t="str">
            <v>244</v>
          </cell>
          <cell r="K438">
            <v>2880359.25</v>
          </cell>
          <cell r="L438">
            <v>0</v>
          </cell>
          <cell r="M438">
            <v>2880359.25</v>
          </cell>
          <cell r="N438">
            <v>2872256.38</v>
          </cell>
          <cell r="O438">
            <v>2872256.38</v>
          </cell>
          <cell r="P438">
            <v>0</v>
          </cell>
        </row>
        <row r="439">
          <cell r="A439" t="str">
            <v>001А1927</v>
          </cell>
          <cell r="B439" t="str">
            <v>01.01.2019</v>
          </cell>
          <cell r="C439" t="str">
            <v>4000</v>
          </cell>
          <cell r="D439" t="str">
            <v>УФК по Кировской области</v>
          </cell>
          <cell r="E439" t="str">
            <v>Исполнение судебных актов Российской Федерации и мировых соглашений по возмещению причиненного вреда</v>
          </cell>
          <cell r="F439" t="str">
            <v>001А1927</v>
          </cell>
          <cell r="G439" t="str">
            <v>096</v>
          </cell>
          <cell r="H439" t="str">
            <v>0401</v>
          </cell>
          <cell r="I439" t="str">
            <v>2330190019</v>
          </cell>
          <cell r="J439" t="str">
            <v>831</v>
          </cell>
          <cell r="K439">
            <v>999.52</v>
          </cell>
          <cell r="L439">
            <v>0</v>
          </cell>
          <cell r="M439">
            <v>999.52</v>
          </cell>
          <cell r="N439">
            <v>971.74</v>
          </cell>
          <cell r="O439">
            <v>971.74</v>
          </cell>
          <cell r="P439">
            <v>0</v>
          </cell>
        </row>
        <row r="440">
          <cell r="A440" t="str">
            <v>001А1927</v>
          </cell>
          <cell r="B440" t="str">
            <v>01.01.2019</v>
          </cell>
          <cell r="C440" t="str">
            <v>4000</v>
          </cell>
          <cell r="D440" t="str">
            <v>УФК по Кировской области</v>
          </cell>
          <cell r="E440" t="str">
            <v>Уплата налога на имущество организаций и земельного налога</v>
          </cell>
          <cell r="F440" t="str">
            <v>001А1927</v>
          </cell>
          <cell r="G440" t="str">
            <v>096</v>
          </cell>
          <cell r="H440" t="str">
            <v>0401</v>
          </cell>
          <cell r="I440" t="str">
            <v>2330190019</v>
          </cell>
          <cell r="J440" t="str">
            <v>851</v>
          </cell>
          <cell r="K440">
            <v>40000</v>
          </cell>
          <cell r="L440">
            <v>0</v>
          </cell>
          <cell r="M440">
            <v>40000</v>
          </cell>
          <cell r="N440">
            <v>28564</v>
          </cell>
          <cell r="O440">
            <v>28564</v>
          </cell>
          <cell r="P440">
            <v>0</v>
          </cell>
        </row>
        <row r="441">
          <cell r="A441" t="str">
            <v>001А1927</v>
          </cell>
          <cell r="B441" t="str">
            <v>01.01.2019</v>
          </cell>
          <cell r="C441" t="str">
            <v>4000</v>
          </cell>
          <cell r="D441" t="str">
            <v>УФК по Кировской области</v>
          </cell>
          <cell r="E441" t="str">
            <v>Уплата прочих налогов, сборов</v>
          </cell>
          <cell r="F441" t="str">
            <v>001А1927</v>
          </cell>
          <cell r="G441" t="str">
            <v>096</v>
          </cell>
          <cell r="H441" t="str">
            <v>0401</v>
          </cell>
          <cell r="I441" t="str">
            <v>2330190019</v>
          </cell>
          <cell r="J441" t="str">
            <v>852</v>
          </cell>
          <cell r="K441">
            <v>26200</v>
          </cell>
          <cell r="L441">
            <v>0</v>
          </cell>
          <cell r="M441">
            <v>26200</v>
          </cell>
          <cell r="N441">
            <v>19131</v>
          </cell>
          <cell r="O441">
            <v>19131</v>
          </cell>
          <cell r="P441">
            <v>0</v>
          </cell>
        </row>
        <row r="442">
          <cell r="A442" t="str">
            <v>001А1927</v>
          </cell>
          <cell r="B442" t="str">
            <v>01.01.2019</v>
          </cell>
          <cell r="C442" t="str">
            <v>4000</v>
          </cell>
          <cell r="D442" t="str">
            <v>УФК по Кировской области</v>
          </cell>
          <cell r="E442" t="str">
            <v>Иные выплаты персоналу государственных (муниципальных) органов, за исключением фонда оплаты труда</v>
          </cell>
          <cell r="F442" t="str">
            <v>001А1927</v>
          </cell>
          <cell r="G442" t="str">
            <v>096</v>
          </cell>
          <cell r="H442" t="str">
            <v>0401</v>
          </cell>
          <cell r="I442" t="str">
            <v>2330193969</v>
          </cell>
          <cell r="J442" t="str">
            <v>122</v>
          </cell>
          <cell r="K442">
            <v>2100</v>
          </cell>
          <cell r="L442">
            <v>0</v>
          </cell>
          <cell r="M442">
            <v>2100</v>
          </cell>
          <cell r="N442">
            <v>517.5</v>
          </cell>
          <cell r="O442">
            <v>517.5</v>
          </cell>
          <cell r="P442">
            <v>0</v>
          </cell>
        </row>
        <row r="443">
          <cell r="A443" t="str">
            <v>001А1927</v>
          </cell>
          <cell r="B443" t="str">
            <v>01.01.2019</v>
          </cell>
          <cell r="C443" t="str">
            <v>4000</v>
          </cell>
          <cell r="D443" t="str">
            <v>УФК по Кировской области</v>
          </cell>
          <cell r="E443" t="str">
            <v>Прочая закупка товаров, работ и услуг</v>
          </cell>
          <cell r="F443" t="str">
            <v>001А1927</v>
          </cell>
          <cell r="G443" t="str">
            <v>096</v>
          </cell>
          <cell r="H443" t="str">
            <v>0705</v>
          </cell>
          <cell r="I443" t="str">
            <v>2330190019</v>
          </cell>
          <cell r="J443" t="str">
            <v>244</v>
          </cell>
          <cell r="K443">
            <v>46100</v>
          </cell>
          <cell r="L443">
            <v>0</v>
          </cell>
          <cell r="M443">
            <v>46100</v>
          </cell>
          <cell r="N443">
            <v>46100</v>
          </cell>
          <cell r="O443">
            <v>46100</v>
          </cell>
          <cell r="P443">
            <v>0</v>
          </cell>
        </row>
        <row r="444">
          <cell r="A444" t="str">
            <v>001А1927</v>
          </cell>
          <cell r="B444" t="str">
            <v>01.01.2019</v>
          </cell>
          <cell r="C444" t="str">
            <v>4000</v>
          </cell>
          <cell r="D444" t="str">
            <v>УФК по Кировской области</v>
          </cell>
          <cell r="E444" t="str">
            <v>Прочая закупка товаров, работ и услуг</v>
          </cell>
          <cell r="F444" t="str">
            <v>001А1927</v>
          </cell>
          <cell r="G444" t="str">
            <v>096</v>
          </cell>
          <cell r="H444" t="str">
            <v>0705</v>
          </cell>
          <cell r="I444" t="str">
            <v>2330192040</v>
          </cell>
          <cell r="J444" t="str">
            <v>244</v>
          </cell>
          <cell r="K444">
            <v>4838.3999999999996</v>
          </cell>
          <cell r="L444">
            <v>0</v>
          </cell>
          <cell r="M444">
            <v>4838.3999999999996</v>
          </cell>
          <cell r="N444">
            <v>4838.3999999999996</v>
          </cell>
          <cell r="O444">
            <v>4838.3999999999996</v>
          </cell>
          <cell r="P444">
            <v>0</v>
          </cell>
        </row>
        <row r="445">
          <cell r="A445" t="str">
            <v>001А1928</v>
          </cell>
          <cell r="B445" t="str">
            <v>01.01.2019</v>
          </cell>
          <cell r="C445" t="str">
            <v>4100</v>
          </cell>
          <cell r="D445" t="str">
            <v>УФК по Костромской области</v>
          </cell>
          <cell r="E445" t="str">
            <v>Федеральная служба по надзору в сфере связи, информационных технологий и массовых коммуникаций</v>
          </cell>
          <cell r="F445" t="str">
            <v>001А1928</v>
          </cell>
          <cell r="G445" t="str">
            <v>096</v>
          </cell>
          <cell r="H445" t="str">
            <v/>
          </cell>
          <cell r="I445" t="str">
            <v/>
          </cell>
          <cell r="J445" t="str">
            <v/>
          </cell>
          <cell r="K445">
            <v>15971333</v>
          </cell>
          <cell r="L445">
            <v>0</v>
          </cell>
          <cell r="M445">
            <v>15971333</v>
          </cell>
          <cell r="N445">
            <v>15917946.550000001</v>
          </cell>
          <cell r="O445">
            <v>15917946.550000001</v>
          </cell>
          <cell r="P445">
            <v>0</v>
          </cell>
          <cell r="R445">
            <v>0</v>
          </cell>
        </row>
        <row r="446">
          <cell r="A446" t="str">
            <v>001А1928</v>
          </cell>
          <cell r="B446" t="str">
            <v>01.01.2019</v>
          </cell>
          <cell r="C446" t="str">
            <v>4100</v>
          </cell>
          <cell r="D446" t="str">
            <v>УФК по Костромской области</v>
          </cell>
          <cell r="E446" t="str">
            <v>Фонд оплаты труда государственных (муниципальных) органов</v>
          </cell>
          <cell r="F446" t="str">
            <v>001А1928</v>
          </cell>
          <cell r="G446" t="str">
            <v>096</v>
          </cell>
          <cell r="H446" t="str">
            <v>0401</v>
          </cell>
          <cell r="I446" t="str">
            <v>2330190012</v>
          </cell>
          <cell r="J446" t="str">
            <v>121</v>
          </cell>
          <cell r="K446">
            <v>8447800</v>
          </cell>
          <cell r="L446">
            <v>0</v>
          </cell>
          <cell r="M446">
            <v>8447800</v>
          </cell>
          <cell r="N446">
            <v>8447800</v>
          </cell>
          <cell r="O446">
            <v>8447800</v>
          </cell>
          <cell r="P446">
            <v>0</v>
          </cell>
        </row>
        <row r="447">
          <cell r="A447" t="str">
            <v>001А1928</v>
          </cell>
          <cell r="B447" t="str">
            <v>01.01.2019</v>
          </cell>
          <cell r="C447" t="str">
            <v>4100</v>
          </cell>
          <cell r="D447" t="str">
            <v>УФК по Костромской области</v>
          </cell>
          <cell r="E4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7" t="str">
            <v>001А1928</v>
          </cell>
          <cell r="G447" t="str">
            <v>096</v>
          </cell>
          <cell r="H447" t="str">
            <v>0401</v>
          </cell>
          <cell r="I447" t="str">
            <v>2330190012</v>
          </cell>
          <cell r="J447" t="str">
            <v>129</v>
          </cell>
          <cell r="K447">
            <v>2506122</v>
          </cell>
          <cell r="L447">
            <v>0</v>
          </cell>
          <cell r="M447">
            <v>2506122</v>
          </cell>
          <cell r="N447">
            <v>2506122</v>
          </cell>
          <cell r="O447">
            <v>2506122</v>
          </cell>
          <cell r="P447">
            <v>0</v>
          </cell>
        </row>
        <row r="448">
          <cell r="A448" t="str">
            <v>001А1928</v>
          </cell>
          <cell r="B448" t="str">
            <v>01.01.2019</v>
          </cell>
          <cell r="C448" t="str">
            <v>4100</v>
          </cell>
          <cell r="D448" t="str">
            <v>УФК по Костромской области</v>
          </cell>
          <cell r="E448" t="str">
            <v>Иные выплаты персоналу государственных (муниципальных) органов, за исключением фонда оплаты труда</v>
          </cell>
          <cell r="F448" t="str">
            <v>001А1928</v>
          </cell>
          <cell r="G448" t="str">
            <v>096</v>
          </cell>
          <cell r="H448" t="str">
            <v>0401</v>
          </cell>
          <cell r="I448" t="str">
            <v>2330190019</v>
          </cell>
          <cell r="J448" t="str">
            <v>122</v>
          </cell>
          <cell r="K448">
            <v>341800</v>
          </cell>
          <cell r="L448">
            <v>0</v>
          </cell>
          <cell r="M448">
            <v>341800</v>
          </cell>
          <cell r="N448">
            <v>335069.05</v>
          </cell>
          <cell r="O448">
            <v>335069.05</v>
          </cell>
          <cell r="P448">
            <v>0</v>
          </cell>
        </row>
        <row r="449">
          <cell r="A449" t="str">
            <v>001А1928</v>
          </cell>
          <cell r="B449" t="str">
            <v>01.01.2019</v>
          </cell>
          <cell r="C449" t="str">
            <v>4100</v>
          </cell>
          <cell r="D449" t="str">
            <v>УФК по Костромской области</v>
          </cell>
          <cell r="E449" t="str">
            <v>Закупка товаров, работ, услуг в сфере информационно-коммуникационных технологий</v>
          </cell>
          <cell r="F449" t="str">
            <v>001А1928</v>
          </cell>
          <cell r="G449" t="str">
            <v>096</v>
          </cell>
          <cell r="H449" t="str">
            <v>0401</v>
          </cell>
          <cell r="I449" t="str">
            <v>2330190019</v>
          </cell>
          <cell r="J449" t="str">
            <v>242</v>
          </cell>
          <cell r="K449">
            <v>600000</v>
          </cell>
          <cell r="L449">
            <v>0</v>
          </cell>
          <cell r="M449">
            <v>600000</v>
          </cell>
          <cell r="N449">
            <v>553944.5</v>
          </cell>
          <cell r="O449">
            <v>553944.5</v>
          </cell>
          <cell r="P449">
            <v>0</v>
          </cell>
        </row>
        <row r="450">
          <cell r="A450" t="str">
            <v>001А1928</v>
          </cell>
          <cell r="B450" t="str">
            <v>01.01.2019</v>
          </cell>
          <cell r="C450" t="str">
            <v>4100</v>
          </cell>
          <cell r="D450" t="str">
            <v>УФК по Костромской области</v>
          </cell>
          <cell r="E450" t="str">
            <v>Прочая закупка товаров, работ и услуг</v>
          </cell>
          <cell r="F450" t="str">
            <v>001А1928</v>
          </cell>
          <cell r="G450" t="str">
            <v>096</v>
          </cell>
          <cell r="H450" t="str">
            <v>0401</v>
          </cell>
          <cell r="I450" t="str">
            <v>2330190019</v>
          </cell>
          <cell r="J450" t="str">
            <v>244</v>
          </cell>
          <cell r="K450">
            <v>3990091</v>
          </cell>
          <cell r="L450">
            <v>0</v>
          </cell>
          <cell r="M450">
            <v>3990091</v>
          </cell>
          <cell r="N450">
            <v>3990091</v>
          </cell>
          <cell r="O450">
            <v>3990091</v>
          </cell>
          <cell r="P450">
            <v>0</v>
          </cell>
        </row>
        <row r="451">
          <cell r="A451" t="str">
            <v>001А1928</v>
          </cell>
          <cell r="B451" t="str">
            <v>01.01.2019</v>
          </cell>
          <cell r="C451" t="str">
            <v>4100</v>
          </cell>
          <cell r="D451" t="str">
            <v>УФК по Костромской области</v>
          </cell>
          <cell r="E451" t="str">
            <v>Уплата налога на имущество организаций и земельного налога</v>
          </cell>
          <cell r="F451" t="str">
            <v>001А1928</v>
          </cell>
          <cell r="G451" t="str">
            <v>096</v>
          </cell>
          <cell r="H451" t="str">
            <v>0401</v>
          </cell>
          <cell r="I451" t="str">
            <v>2330190019</v>
          </cell>
          <cell r="J451" t="str">
            <v>851</v>
          </cell>
          <cell r="K451">
            <v>17200</v>
          </cell>
          <cell r="L451">
            <v>0</v>
          </cell>
          <cell r="M451">
            <v>17200</v>
          </cell>
          <cell r="N451">
            <v>17200</v>
          </cell>
          <cell r="O451">
            <v>17200</v>
          </cell>
          <cell r="P451">
            <v>0</v>
          </cell>
        </row>
        <row r="452">
          <cell r="A452" t="str">
            <v>001А1928</v>
          </cell>
          <cell r="B452" t="str">
            <v>01.01.2019</v>
          </cell>
          <cell r="C452" t="str">
            <v>4100</v>
          </cell>
          <cell r="D452" t="str">
            <v>УФК по Костромской области</v>
          </cell>
          <cell r="E452" t="str">
            <v>Уплата прочих налогов, сборов</v>
          </cell>
          <cell r="F452" t="str">
            <v>001А1928</v>
          </cell>
          <cell r="G452" t="str">
            <v>096</v>
          </cell>
          <cell r="H452" t="str">
            <v>0401</v>
          </cell>
          <cell r="I452" t="str">
            <v>2330190019</v>
          </cell>
          <cell r="J452" t="str">
            <v>852</v>
          </cell>
          <cell r="K452">
            <v>17520</v>
          </cell>
          <cell r="L452">
            <v>0</v>
          </cell>
          <cell r="M452">
            <v>17520</v>
          </cell>
          <cell r="N452">
            <v>17520</v>
          </cell>
          <cell r="O452">
            <v>17520</v>
          </cell>
          <cell r="P452">
            <v>0</v>
          </cell>
        </row>
        <row r="453">
          <cell r="A453" t="str">
            <v>001А1928</v>
          </cell>
          <cell r="B453" t="str">
            <v>01.01.2019</v>
          </cell>
          <cell r="C453" t="str">
            <v>4100</v>
          </cell>
          <cell r="D453" t="str">
            <v>УФК по Костромской области</v>
          </cell>
          <cell r="E453" t="str">
            <v>Уплата иных платежей</v>
          </cell>
          <cell r="F453" t="str">
            <v>001А1928</v>
          </cell>
          <cell r="G453" t="str">
            <v>096</v>
          </cell>
          <cell r="H453" t="str">
            <v>0401</v>
          </cell>
          <cell r="I453" t="str">
            <v>2330190019</v>
          </cell>
          <cell r="J453" t="str">
            <v>853</v>
          </cell>
          <cell r="K453">
            <v>800</v>
          </cell>
          <cell r="L453">
            <v>0</v>
          </cell>
          <cell r="M453">
            <v>800</v>
          </cell>
          <cell r="N453">
            <v>800</v>
          </cell>
          <cell r="O453">
            <v>800</v>
          </cell>
          <cell r="P453">
            <v>0</v>
          </cell>
        </row>
        <row r="454">
          <cell r="A454" t="str">
            <v>001А1928</v>
          </cell>
          <cell r="B454" t="str">
            <v>01.01.2019</v>
          </cell>
          <cell r="C454" t="str">
            <v>4100</v>
          </cell>
          <cell r="D454" t="str">
            <v>УФК по Костромской области</v>
          </cell>
          <cell r="E454" t="str">
            <v>Иные выплаты персоналу государственных (муниципальных) органов, за исключением фонда оплаты труда</v>
          </cell>
          <cell r="F454" t="str">
            <v>001А1928</v>
          </cell>
          <cell r="G454" t="str">
            <v>096</v>
          </cell>
          <cell r="H454" t="str">
            <v>0401</v>
          </cell>
          <cell r="I454" t="str">
            <v>2330193969</v>
          </cell>
          <cell r="J454" t="str">
            <v>122</v>
          </cell>
          <cell r="K454">
            <v>1000</v>
          </cell>
          <cell r="L454">
            <v>0</v>
          </cell>
          <cell r="M454">
            <v>1000</v>
          </cell>
          <cell r="N454">
            <v>400</v>
          </cell>
          <cell r="O454">
            <v>400</v>
          </cell>
          <cell r="P454">
            <v>0</v>
          </cell>
        </row>
        <row r="455">
          <cell r="A455" t="str">
            <v>001А1928</v>
          </cell>
          <cell r="B455" t="str">
            <v>01.01.2019</v>
          </cell>
          <cell r="C455" t="str">
            <v>4100</v>
          </cell>
          <cell r="D455" t="str">
            <v>УФК по Костромской области</v>
          </cell>
          <cell r="E455" t="str">
            <v>Прочая закупка товаров, работ и услуг</v>
          </cell>
          <cell r="F455" t="str">
            <v>001А1928</v>
          </cell>
          <cell r="G455" t="str">
            <v>096</v>
          </cell>
          <cell r="H455" t="str">
            <v>0705</v>
          </cell>
          <cell r="I455" t="str">
            <v>2330190019</v>
          </cell>
          <cell r="J455" t="str">
            <v>244</v>
          </cell>
          <cell r="K455">
            <v>49000</v>
          </cell>
          <cell r="L455">
            <v>0</v>
          </cell>
          <cell r="M455">
            <v>49000</v>
          </cell>
          <cell r="N455">
            <v>49000</v>
          </cell>
          <cell r="O455">
            <v>49000</v>
          </cell>
          <cell r="P455">
            <v>0</v>
          </cell>
        </row>
        <row r="456">
          <cell r="A456" t="str">
            <v>001А1929</v>
          </cell>
          <cell r="B456" t="str">
            <v>01.01.2019</v>
          </cell>
          <cell r="C456" t="str">
            <v>4200</v>
          </cell>
          <cell r="D456" t="str">
            <v>УФК по Самарской области</v>
          </cell>
          <cell r="E456" t="str">
            <v>Федеральная служба по надзору в сфере связи, информационных технологий и массовых коммуникаций</v>
          </cell>
          <cell r="F456" t="str">
            <v>001А1929</v>
          </cell>
          <cell r="G456" t="str">
            <v>096</v>
          </cell>
          <cell r="H456" t="str">
            <v/>
          </cell>
          <cell r="I456" t="str">
            <v/>
          </cell>
          <cell r="J456" t="str">
            <v/>
          </cell>
          <cell r="K456">
            <v>41770642.399999999</v>
          </cell>
          <cell r="L456">
            <v>0</v>
          </cell>
          <cell r="M456">
            <v>41770642.399999999</v>
          </cell>
          <cell r="N456">
            <v>41602506.420000002</v>
          </cell>
          <cell r="O456">
            <v>41602506.420000002</v>
          </cell>
          <cell r="P456">
            <v>0</v>
          </cell>
          <cell r="R456">
            <v>733.54000000003725</v>
          </cell>
        </row>
        <row r="457">
          <cell r="A457" t="str">
            <v>001А1929</v>
          </cell>
          <cell r="B457" t="str">
            <v>01.01.2019</v>
          </cell>
          <cell r="C457" t="str">
            <v>4200</v>
          </cell>
          <cell r="D457" t="str">
            <v>УФК по Самарской области</v>
          </cell>
          <cell r="E457" t="str">
            <v>Фонд оплаты труда государственных (муниципальных) органов</v>
          </cell>
          <cell r="F457" t="str">
            <v>001А1929</v>
          </cell>
          <cell r="G457" t="str">
            <v>096</v>
          </cell>
          <cell r="H457" t="str">
            <v>0401</v>
          </cell>
          <cell r="I457" t="str">
            <v>2330190012</v>
          </cell>
          <cell r="J457" t="str">
            <v>121</v>
          </cell>
          <cell r="K457">
            <v>21729600</v>
          </cell>
          <cell r="L457">
            <v>0</v>
          </cell>
          <cell r="M457">
            <v>21729600</v>
          </cell>
          <cell r="N457">
            <v>21729600</v>
          </cell>
          <cell r="O457">
            <v>21729600</v>
          </cell>
          <cell r="P457">
            <v>0</v>
          </cell>
        </row>
        <row r="458">
          <cell r="A458" t="str">
            <v>001А1929</v>
          </cell>
          <cell r="B458" t="str">
            <v>01.01.2019</v>
          </cell>
          <cell r="C458" t="str">
            <v>4200</v>
          </cell>
          <cell r="D458" t="str">
            <v>УФК по Самарской области</v>
          </cell>
          <cell r="E4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58" t="str">
            <v>001А1929</v>
          </cell>
          <cell r="G458" t="str">
            <v>096</v>
          </cell>
          <cell r="H458" t="str">
            <v>0401</v>
          </cell>
          <cell r="I458" t="str">
            <v>2330190012</v>
          </cell>
          <cell r="J458" t="str">
            <v>129</v>
          </cell>
          <cell r="K458">
            <v>6445580</v>
          </cell>
          <cell r="L458">
            <v>0</v>
          </cell>
          <cell r="M458">
            <v>6445580</v>
          </cell>
          <cell r="N458">
            <v>6444846.46</v>
          </cell>
          <cell r="O458">
            <v>6444846.46</v>
          </cell>
          <cell r="P458">
            <v>0</v>
          </cell>
        </row>
        <row r="459">
          <cell r="A459" t="str">
            <v>001А1929</v>
          </cell>
          <cell r="B459" t="str">
            <v>01.01.2019</v>
          </cell>
          <cell r="C459" t="str">
            <v>4200</v>
          </cell>
          <cell r="D459" t="str">
            <v>УФК по Самарской области</v>
          </cell>
          <cell r="E459" t="str">
            <v>Иные выплаты персоналу государственных (муниципальных) органов, за исключением фонда оплаты труда</v>
          </cell>
          <cell r="F459" t="str">
            <v>001А1929</v>
          </cell>
          <cell r="G459" t="str">
            <v>096</v>
          </cell>
          <cell r="H459" t="str">
            <v>0401</v>
          </cell>
          <cell r="I459" t="str">
            <v>2330190019</v>
          </cell>
          <cell r="J459" t="str">
            <v>122</v>
          </cell>
          <cell r="K459">
            <v>229700</v>
          </cell>
          <cell r="L459">
            <v>0</v>
          </cell>
          <cell r="M459">
            <v>229700</v>
          </cell>
          <cell r="N459">
            <v>175426</v>
          </cell>
          <cell r="O459">
            <v>175426</v>
          </cell>
          <cell r="P459">
            <v>0</v>
          </cell>
        </row>
        <row r="460">
          <cell r="A460" t="str">
            <v>001А1929</v>
          </cell>
          <cell r="B460" t="str">
            <v>01.01.2019</v>
          </cell>
          <cell r="C460" t="str">
            <v>4200</v>
          </cell>
          <cell r="D460" t="str">
            <v>УФК по Самарской области</v>
          </cell>
          <cell r="E460" t="str">
            <v>Закупка товаров, работ, услуг в сфере информационно-коммуникационных технологий</v>
          </cell>
          <cell r="F460" t="str">
            <v>001А1929</v>
          </cell>
          <cell r="G460" t="str">
            <v>096</v>
          </cell>
          <cell r="H460" t="str">
            <v>0401</v>
          </cell>
          <cell r="I460" t="str">
            <v>2330190019</v>
          </cell>
          <cell r="J460" t="str">
            <v>242</v>
          </cell>
          <cell r="K460">
            <v>1398000</v>
          </cell>
          <cell r="L460">
            <v>0</v>
          </cell>
          <cell r="M460">
            <v>1398000</v>
          </cell>
          <cell r="N460">
            <v>1286575.8</v>
          </cell>
          <cell r="O460">
            <v>1286575.8</v>
          </cell>
          <cell r="P460">
            <v>0</v>
          </cell>
        </row>
        <row r="461">
          <cell r="A461" t="str">
            <v>001А1929</v>
          </cell>
          <cell r="B461" t="str">
            <v>01.01.2019</v>
          </cell>
          <cell r="C461" t="str">
            <v>4200</v>
          </cell>
          <cell r="D461" t="str">
            <v>УФК по Самарской области</v>
          </cell>
          <cell r="E461" t="str">
            <v>Прочая закупка товаров, работ и услуг</v>
          </cell>
          <cell r="F461" t="str">
            <v>001А1929</v>
          </cell>
          <cell r="G461" t="str">
            <v>096</v>
          </cell>
          <cell r="H461" t="str">
            <v>0401</v>
          </cell>
          <cell r="I461" t="str">
            <v>2330190019</v>
          </cell>
          <cell r="J461" t="str">
            <v>244</v>
          </cell>
          <cell r="K461">
            <v>11832148</v>
          </cell>
          <cell r="L461">
            <v>0</v>
          </cell>
          <cell r="M461">
            <v>11832148</v>
          </cell>
          <cell r="N461">
            <v>11832147.76</v>
          </cell>
          <cell r="O461">
            <v>11832147.76</v>
          </cell>
          <cell r="P461">
            <v>0</v>
          </cell>
        </row>
        <row r="462">
          <cell r="A462" t="str">
            <v>001А1929</v>
          </cell>
          <cell r="B462" t="str">
            <v>01.01.2019</v>
          </cell>
          <cell r="C462" t="str">
            <v>4200</v>
          </cell>
          <cell r="D462" t="str">
            <v>УФК по Самарской области</v>
          </cell>
          <cell r="E462" t="str">
            <v>Уплата налога на имущество организаций и земельного налога</v>
          </cell>
          <cell r="F462" t="str">
            <v>001А1929</v>
          </cell>
          <cell r="G462" t="str">
            <v>096</v>
          </cell>
          <cell r="H462" t="str">
            <v>0401</v>
          </cell>
          <cell r="I462" t="str">
            <v>2330190019</v>
          </cell>
          <cell r="J462" t="str">
            <v>851</v>
          </cell>
          <cell r="K462">
            <v>15500</v>
          </cell>
          <cell r="L462">
            <v>0</v>
          </cell>
          <cell r="M462">
            <v>15500</v>
          </cell>
          <cell r="N462">
            <v>14866</v>
          </cell>
          <cell r="O462">
            <v>14866</v>
          </cell>
          <cell r="P462">
            <v>0</v>
          </cell>
        </row>
        <row r="463">
          <cell r="A463" t="str">
            <v>001А1929</v>
          </cell>
          <cell r="B463" t="str">
            <v>01.01.2019</v>
          </cell>
          <cell r="C463" t="str">
            <v>4200</v>
          </cell>
          <cell r="D463" t="str">
            <v>УФК по Самарской области</v>
          </cell>
          <cell r="E463" t="str">
            <v>Уплата прочих налогов, сборов</v>
          </cell>
          <cell r="F463" t="str">
            <v>001А1929</v>
          </cell>
          <cell r="G463" t="str">
            <v>096</v>
          </cell>
          <cell r="H463" t="str">
            <v>0401</v>
          </cell>
          <cell r="I463" t="str">
            <v>2330190019</v>
          </cell>
          <cell r="J463" t="str">
            <v>852</v>
          </cell>
          <cell r="K463">
            <v>20776</v>
          </cell>
          <cell r="L463">
            <v>0</v>
          </cell>
          <cell r="M463">
            <v>20776</v>
          </cell>
          <cell r="N463">
            <v>20006</v>
          </cell>
          <cell r="O463">
            <v>20006</v>
          </cell>
          <cell r="P463">
            <v>0</v>
          </cell>
        </row>
        <row r="464">
          <cell r="A464" t="str">
            <v>001А1929</v>
          </cell>
          <cell r="B464" t="str">
            <v>01.01.2019</v>
          </cell>
          <cell r="C464" t="str">
            <v>4200</v>
          </cell>
          <cell r="D464" t="str">
            <v>УФК по Самарской области</v>
          </cell>
          <cell r="E464" t="str">
            <v>Иные выплаты персоналу государственных (муниципальных) органов, за исключением фонда оплаты труда</v>
          </cell>
          <cell r="F464" t="str">
            <v>001А1929</v>
          </cell>
          <cell r="G464" t="str">
            <v>096</v>
          </cell>
          <cell r="H464" t="str">
            <v>0401</v>
          </cell>
          <cell r="I464" t="str">
            <v>2330193969</v>
          </cell>
          <cell r="J464" t="str">
            <v>122</v>
          </cell>
          <cell r="K464">
            <v>300</v>
          </cell>
          <cell r="L464">
            <v>0</v>
          </cell>
          <cell r="M464">
            <v>300</v>
          </cell>
          <cell r="N464">
            <v>0</v>
          </cell>
          <cell r="O464">
            <v>0</v>
          </cell>
          <cell r="P464">
            <v>0</v>
          </cell>
        </row>
        <row r="465">
          <cell r="A465" t="str">
            <v>001А1929</v>
          </cell>
          <cell r="B465" t="str">
            <v>01.01.2019</v>
          </cell>
          <cell r="C465" t="str">
            <v>4200</v>
          </cell>
          <cell r="D465" t="str">
            <v>УФК по Самарской области</v>
          </cell>
          <cell r="E465" t="str">
            <v>Прочая закупка товаров, работ и услуг</v>
          </cell>
          <cell r="F465" t="str">
            <v>001А1929</v>
          </cell>
          <cell r="G465" t="str">
            <v>096</v>
          </cell>
          <cell r="H465" t="str">
            <v>0705</v>
          </cell>
          <cell r="I465" t="str">
            <v>2330190019</v>
          </cell>
          <cell r="J465" t="str">
            <v>244</v>
          </cell>
          <cell r="K465">
            <v>94200</v>
          </cell>
          <cell r="L465">
            <v>0</v>
          </cell>
          <cell r="M465">
            <v>94200</v>
          </cell>
          <cell r="N465">
            <v>94200</v>
          </cell>
          <cell r="O465">
            <v>94200</v>
          </cell>
          <cell r="P465">
            <v>0</v>
          </cell>
        </row>
        <row r="466">
          <cell r="A466" t="str">
            <v>001А1929</v>
          </cell>
          <cell r="B466" t="str">
            <v>01.01.2019</v>
          </cell>
          <cell r="C466" t="str">
            <v>4200</v>
          </cell>
          <cell r="D466" t="str">
            <v>УФК по Самарской области</v>
          </cell>
          <cell r="E466" t="str">
            <v>Прочая закупка товаров, работ и услуг</v>
          </cell>
          <cell r="F466" t="str">
            <v>001А1929</v>
          </cell>
          <cell r="G466" t="str">
            <v>096</v>
          </cell>
          <cell r="H466" t="str">
            <v>0705</v>
          </cell>
          <cell r="I466" t="str">
            <v>2330192040</v>
          </cell>
          <cell r="J466" t="str">
            <v>244</v>
          </cell>
          <cell r="K466">
            <v>4838.3999999999996</v>
          </cell>
          <cell r="L466">
            <v>0</v>
          </cell>
          <cell r="M466">
            <v>4838.3999999999996</v>
          </cell>
          <cell r="N466">
            <v>4838.3999999999996</v>
          </cell>
          <cell r="O466">
            <v>4838.3999999999996</v>
          </cell>
          <cell r="P466">
            <v>0</v>
          </cell>
        </row>
        <row r="467">
          <cell r="A467" t="str">
            <v>001А1930</v>
          </cell>
          <cell r="B467" t="str">
            <v>01.01.2019</v>
          </cell>
          <cell r="C467" t="str">
            <v>4300</v>
          </cell>
          <cell r="D467" t="str">
            <v>УФК по Курганской области</v>
          </cell>
          <cell r="E467" t="str">
            <v>Федеральная служба по надзору в сфере связи, информационных технологий и массовых коммуникаций</v>
          </cell>
          <cell r="F467" t="str">
            <v>001А1930</v>
          </cell>
          <cell r="G467" t="str">
            <v>096</v>
          </cell>
          <cell r="H467" t="str">
            <v/>
          </cell>
          <cell r="I467" t="str">
            <v/>
          </cell>
          <cell r="J467" t="str">
            <v/>
          </cell>
          <cell r="K467">
            <v>16168651.359999999</v>
          </cell>
          <cell r="L467">
            <v>0</v>
          </cell>
          <cell r="M467">
            <v>16168651.359999999</v>
          </cell>
          <cell r="N467">
            <v>16149339.25</v>
          </cell>
          <cell r="O467">
            <v>16149339.25</v>
          </cell>
          <cell r="P467">
            <v>0</v>
          </cell>
          <cell r="R467">
            <v>20.430000000167638</v>
          </cell>
        </row>
        <row r="468">
          <cell r="A468" t="str">
            <v>001А1930</v>
          </cell>
          <cell r="B468" t="str">
            <v>01.01.2019</v>
          </cell>
          <cell r="C468" t="str">
            <v>4300</v>
          </cell>
          <cell r="D468" t="str">
            <v>УФК по Курганской области</v>
          </cell>
          <cell r="E468" t="str">
            <v>Фонд оплаты труда государственных (муниципальных) органов</v>
          </cell>
          <cell r="F468" t="str">
            <v>001А1930</v>
          </cell>
          <cell r="G468" t="str">
            <v>096</v>
          </cell>
          <cell r="H468" t="str">
            <v>0401</v>
          </cell>
          <cell r="I468" t="str">
            <v>2330190012</v>
          </cell>
          <cell r="J468" t="str">
            <v>121</v>
          </cell>
          <cell r="K468">
            <v>9221600</v>
          </cell>
          <cell r="L468">
            <v>0</v>
          </cell>
          <cell r="M468">
            <v>9221600</v>
          </cell>
          <cell r="N468">
            <v>9221600</v>
          </cell>
          <cell r="O468">
            <v>9221600</v>
          </cell>
          <cell r="P468">
            <v>0</v>
          </cell>
        </row>
        <row r="469">
          <cell r="A469" t="str">
            <v>001А1930</v>
          </cell>
          <cell r="B469" t="str">
            <v>01.01.2019</v>
          </cell>
          <cell r="C469" t="str">
            <v>4300</v>
          </cell>
          <cell r="D469" t="str">
            <v>УФК по Курганской области</v>
          </cell>
          <cell r="E4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69" t="str">
            <v>001А1930</v>
          </cell>
          <cell r="G469" t="str">
            <v>096</v>
          </cell>
          <cell r="H469" t="str">
            <v>0401</v>
          </cell>
          <cell r="I469" t="str">
            <v>2330190012</v>
          </cell>
          <cell r="J469" t="str">
            <v>129</v>
          </cell>
          <cell r="K469">
            <v>2745600</v>
          </cell>
          <cell r="L469">
            <v>0</v>
          </cell>
          <cell r="M469">
            <v>2745600</v>
          </cell>
          <cell r="N469">
            <v>2745579.57</v>
          </cell>
          <cell r="O469">
            <v>2745579.57</v>
          </cell>
          <cell r="P469">
            <v>0</v>
          </cell>
        </row>
        <row r="470">
          <cell r="A470" t="str">
            <v>001А1930</v>
          </cell>
          <cell r="B470" t="str">
            <v>01.01.2019</v>
          </cell>
          <cell r="C470" t="str">
            <v>4300</v>
          </cell>
          <cell r="D470" t="str">
            <v>УФК по Курганской области</v>
          </cell>
          <cell r="E470" t="str">
            <v>Иные выплаты персоналу государственных (муниципальных) органов, за исключением фонда оплаты труда</v>
          </cell>
          <cell r="F470" t="str">
            <v>001А1930</v>
          </cell>
          <cell r="G470" t="str">
            <v>096</v>
          </cell>
          <cell r="H470" t="str">
            <v>0401</v>
          </cell>
          <cell r="I470" t="str">
            <v>2330190019</v>
          </cell>
          <cell r="J470" t="str">
            <v>122</v>
          </cell>
          <cell r="K470">
            <v>401400</v>
          </cell>
          <cell r="L470">
            <v>0</v>
          </cell>
          <cell r="M470">
            <v>401400</v>
          </cell>
          <cell r="N470">
            <v>397623.98</v>
          </cell>
          <cell r="O470">
            <v>397623.98</v>
          </cell>
          <cell r="P470">
            <v>0</v>
          </cell>
        </row>
        <row r="471">
          <cell r="A471" t="str">
            <v>001А1930</v>
          </cell>
          <cell r="B471" t="str">
            <v>01.01.2019</v>
          </cell>
          <cell r="C471" t="str">
            <v>4300</v>
          </cell>
          <cell r="D471" t="str">
            <v>УФК по Курганской области</v>
          </cell>
          <cell r="E471" t="str">
            <v>Закупка товаров, работ, услуг в сфере информационно-коммуникационных технологий</v>
          </cell>
          <cell r="F471" t="str">
            <v>001А1930</v>
          </cell>
          <cell r="G471" t="str">
            <v>096</v>
          </cell>
          <cell r="H471" t="str">
            <v>0401</v>
          </cell>
          <cell r="I471" t="str">
            <v>2330190019</v>
          </cell>
          <cell r="J471" t="str">
            <v>242</v>
          </cell>
          <cell r="K471">
            <v>496510.83</v>
          </cell>
          <cell r="L471">
            <v>0</v>
          </cell>
          <cell r="M471">
            <v>496510.83</v>
          </cell>
          <cell r="N471">
            <v>494052.18</v>
          </cell>
          <cell r="O471">
            <v>494052.18</v>
          </cell>
          <cell r="P471">
            <v>0</v>
          </cell>
        </row>
        <row r="472">
          <cell r="A472" t="str">
            <v>001А1930</v>
          </cell>
          <cell r="B472" t="str">
            <v>01.01.2019</v>
          </cell>
          <cell r="C472" t="str">
            <v>4300</v>
          </cell>
          <cell r="D472" t="str">
            <v>УФК по Курганской области</v>
          </cell>
          <cell r="E472" t="str">
            <v>Прочая закупка товаров, работ и услуг</v>
          </cell>
          <cell r="F472" t="str">
            <v>001А1930</v>
          </cell>
          <cell r="G472" t="str">
            <v>096</v>
          </cell>
          <cell r="H472" t="str">
            <v>0401</v>
          </cell>
          <cell r="I472" t="str">
            <v>2330190019</v>
          </cell>
          <cell r="J472" t="str">
            <v>244</v>
          </cell>
          <cell r="K472">
            <v>3137052.13</v>
          </cell>
          <cell r="L472">
            <v>0</v>
          </cell>
          <cell r="M472">
            <v>3137052.13</v>
          </cell>
          <cell r="N472">
            <v>3131531.8</v>
          </cell>
          <cell r="O472">
            <v>3131531.8</v>
          </cell>
          <cell r="P472">
            <v>0</v>
          </cell>
        </row>
        <row r="473">
          <cell r="A473" t="str">
            <v>001А1930</v>
          </cell>
          <cell r="B473" t="str">
            <v>01.01.2019</v>
          </cell>
          <cell r="C473" t="str">
            <v>4300</v>
          </cell>
          <cell r="D473" t="str">
            <v>УФК по Курганской области</v>
          </cell>
          <cell r="E473" t="str">
            <v>Исполнение судебных актов Российской Федерации и мировых соглашений по возмещению причиненного вреда</v>
          </cell>
          <cell r="F473" t="str">
            <v>001А1930</v>
          </cell>
          <cell r="G473" t="str">
            <v>096</v>
          </cell>
          <cell r="H473" t="str">
            <v>0401</v>
          </cell>
          <cell r="I473" t="str">
            <v>2330190019</v>
          </cell>
          <cell r="J473" t="str">
            <v>831</v>
          </cell>
          <cell r="K473">
            <v>59000</v>
          </cell>
          <cell r="L473">
            <v>0</v>
          </cell>
          <cell r="M473">
            <v>59000</v>
          </cell>
          <cell r="N473">
            <v>59000</v>
          </cell>
          <cell r="O473">
            <v>59000</v>
          </cell>
          <cell r="P473">
            <v>0</v>
          </cell>
        </row>
        <row r="474">
          <cell r="A474" t="str">
            <v>001А1930</v>
          </cell>
          <cell r="B474" t="str">
            <v>01.01.2019</v>
          </cell>
          <cell r="C474" t="str">
            <v>4300</v>
          </cell>
          <cell r="D474" t="str">
            <v>УФК по Курганской области</v>
          </cell>
          <cell r="E474" t="str">
            <v>Уплата налога на имущество организаций и земельного налога</v>
          </cell>
          <cell r="F474" t="str">
            <v>001А1930</v>
          </cell>
          <cell r="G474" t="str">
            <v>096</v>
          </cell>
          <cell r="H474" t="str">
            <v>0401</v>
          </cell>
          <cell r="I474" t="str">
            <v>2330190019</v>
          </cell>
          <cell r="J474" t="str">
            <v>851</v>
          </cell>
          <cell r="K474">
            <v>63100</v>
          </cell>
          <cell r="L474">
            <v>0</v>
          </cell>
          <cell r="M474">
            <v>63100</v>
          </cell>
          <cell r="N474">
            <v>55627</v>
          </cell>
          <cell r="O474">
            <v>55627</v>
          </cell>
          <cell r="P474">
            <v>0</v>
          </cell>
        </row>
        <row r="475">
          <cell r="A475" t="str">
            <v>001А1930</v>
          </cell>
          <cell r="B475" t="str">
            <v>01.01.2019</v>
          </cell>
          <cell r="C475" t="str">
            <v>4300</v>
          </cell>
          <cell r="D475" t="str">
            <v>УФК по Курганской области</v>
          </cell>
          <cell r="E475" t="str">
            <v>Уплата прочих налогов, сборов</v>
          </cell>
          <cell r="F475" t="str">
            <v>001А1930</v>
          </cell>
          <cell r="G475" t="str">
            <v>096</v>
          </cell>
          <cell r="H475" t="str">
            <v>0401</v>
          </cell>
          <cell r="I475" t="str">
            <v>2330190019</v>
          </cell>
          <cell r="J475" t="str">
            <v>852</v>
          </cell>
          <cell r="K475">
            <v>7300</v>
          </cell>
          <cell r="L475">
            <v>0</v>
          </cell>
          <cell r="M475">
            <v>7300</v>
          </cell>
          <cell r="N475">
            <v>7276</v>
          </cell>
          <cell r="O475">
            <v>7276</v>
          </cell>
          <cell r="P475">
            <v>0</v>
          </cell>
        </row>
        <row r="476">
          <cell r="A476" t="str">
            <v>001А1930</v>
          </cell>
          <cell r="B476" t="str">
            <v>01.01.2019</v>
          </cell>
          <cell r="C476" t="str">
            <v>4300</v>
          </cell>
          <cell r="D476" t="str">
            <v>УФК по Курганской области</v>
          </cell>
          <cell r="E476" t="str">
            <v>Иные выплаты персоналу государственных (муниципальных) органов, за исключением фонда оплаты труда</v>
          </cell>
          <cell r="F476" t="str">
            <v>001А1930</v>
          </cell>
          <cell r="G476" t="str">
            <v>096</v>
          </cell>
          <cell r="H476" t="str">
            <v>0401</v>
          </cell>
          <cell r="I476" t="str">
            <v>2330193969</v>
          </cell>
          <cell r="J476" t="str">
            <v>122</v>
          </cell>
          <cell r="K476">
            <v>700</v>
          </cell>
          <cell r="L476">
            <v>0</v>
          </cell>
          <cell r="M476">
            <v>700</v>
          </cell>
          <cell r="N476">
            <v>660.32</v>
          </cell>
          <cell r="O476">
            <v>660.32</v>
          </cell>
          <cell r="P476">
            <v>0</v>
          </cell>
        </row>
        <row r="477">
          <cell r="A477" t="str">
            <v>001А1930</v>
          </cell>
          <cell r="B477" t="str">
            <v>01.01.2019</v>
          </cell>
          <cell r="C477" t="str">
            <v>4300</v>
          </cell>
          <cell r="D477" t="str">
            <v>УФК по Курганской области</v>
          </cell>
          <cell r="E477" t="str">
            <v>Прочая закупка товаров, работ и услуг</v>
          </cell>
          <cell r="F477" t="str">
            <v>001А1930</v>
          </cell>
          <cell r="G477" t="str">
            <v>096</v>
          </cell>
          <cell r="H477" t="str">
            <v>0705</v>
          </cell>
          <cell r="I477" t="str">
            <v>2330190019</v>
          </cell>
          <cell r="J477" t="str">
            <v>244</v>
          </cell>
          <cell r="K477">
            <v>31550</v>
          </cell>
          <cell r="L477">
            <v>0</v>
          </cell>
          <cell r="M477">
            <v>31550</v>
          </cell>
          <cell r="N477">
            <v>31550</v>
          </cell>
          <cell r="O477">
            <v>31550</v>
          </cell>
          <cell r="P477">
            <v>0</v>
          </cell>
        </row>
        <row r="478">
          <cell r="A478" t="str">
            <v>001А1930</v>
          </cell>
          <cell r="B478" t="str">
            <v>01.01.2019</v>
          </cell>
          <cell r="C478" t="str">
            <v>4300</v>
          </cell>
          <cell r="D478" t="str">
            <v>УФК по Курганской области</v>
          </cell>
          <cell r="E478" t="str">
            <v>Прочая закупка товаров, работ и услуг</v>
          </cell>
          <cell r="F478" t="str">
            <v>001А1930</v>
          </cell>
          <cell r="G478" t="str">
            <v>096</v>
          </cell>
          <cell r="H478" t="str">
            <v>0705</v>
          </cell>
          <cell r="I478" t="str">
            <v>2330192040</v>
          </cell>
          <cell r="J478" t="str">
            <v>244</v>
          </cell>
          <cell r="K478">
            <v>4838.3999999999996</v>
          </cell>
          <cell r="L478">
            <v>0</v>
          </cell>
          <cell r="M478">
            <v>4838.3999999999996</v>
          </cell>
          <cell r="N478">
            <v>4838.3999999999996</v>
          </cell>
          <cell r="O478">
            <v>4838.3999999999996</v>
          </cell>
          <cell r="P478">
            <v>0</v>
          </cell>
        </row>
        <row r="479">
          <cell r="A479" t="str">
            <v>001А1931</v>
          </cell>
          <cell r="B479" t="str">
            <v>01.01.2019</v>
          </cell>
          <cell r="C479" t="str">
            <v>4400</v>
          </cell>
          <cell r="D479" t="str">
            <v>УФК по Курской области</v>
          </cell>
          <cell r="E479" t="str">
            <v>Федеральная служба по надзору в сфере связи, информационных технологий и массовых коммуникаций</v>
          </cell>
          <cell r="F479" t="str">
            <v>001А1931</v>
          </cell>
          <cell r="G479" t="str">
            <v>096</v>
          </cell>
          <cell r="H479" t="str">
            <v/>
          </cell>
          <cell r="I479" t="str">
            <v/>
          </cell>
          <cell r="J479" t="str">
            <v/>
          </cell>
          <cell r="K479">
            <v>13795939.74</v>
          </cell>
          <cell r="L479">
            <v>0</v>
          </cell>
          <cell r="M479">
            <v>13795939.74</v>
          </cell>
          <cell r="N479">
            <v>13795540</v>
          </cell>
          <cell r="O479">
            <v>13795540</v>
          </cell>
          <cell r="P479">
            <v>0</v>
          </cell>
          <cell r="R479">
            <v>86.5</v>
          </cell>
        </row>
        <row r="480">
          <cell r="A480" t="str">
            <v>001А1931</v>
          </cell>
          <cell r="B480" t="str">
            <v>01.01.2019</v>
          </cell>
          <cell r="C480" t="str">
            <v>4400</v>
          </cell>
          <cell r="D480" t="str">
            <v>УФК по Курской области</v>
          </cell>
          <cell r="E480" t="str">
            <v>Фонд оплаты труда государственных (муниципальных) органов</v>
          </cell>
          <cell r="F480" t="str">
            <v>001А1931</v>
          </cell>
          <cell r="G480" t="str">
            <v>096</v>
          </cell>
          <cell r="H480" t="str">
            <v>0401</v>
          </cell>
          <cell r="I480" t="str">
            <v>2330190012</v>
          </cell>
          <cell r="J480" t="str">
            <v>121</v>
          </cell>
          <cell r="K480">
            <v>8000400</v>
          </cell>
          <cell r="L480">
            <v>0</v>
          </cell>
          <cell r="M480">
            <v>8000400</v>
          </cell>
          <cell r="N480">
            <v>8000400</v>
          </cell>
          <cell r="O480">
            <v>8000400</v>
          </cell>
          <cell r="P480">
            <v>0</v>
          </cell>
        </row>
        <row r="481">
          <cell r="A481" t="str">
            <v>001А1931</v>
          </cell>
          <cell r="B481" t="str">
            <v>01.01.2019</v>
          </cell>
          <cell r="C481" t="str">
            <v>4400</v>
          </cell>
          <cell r="D481" t="str">
            <v>УФК по Курской области</v>
          </cell>
          <cell r="E4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81" t="str">
            <v>001А1931</v>
          </cell>
          <cell r="G481" t="str">
            <v>096</v>
          </cell>
          <cell r="H481" t="str">
            <v>0401</v>
          </cell>
          <cell r="I481" t="str">
            <v>2330190012</v>
          </cell>
          <cell r="J481" t="str">
            <v>129</v>
          </cell>
          <cell r="K481">
            <v>2380280</v>
          </cell>
          <cell r="L481">
            <v>0</v>
          </cell>
          <cell r="M481">
            <v>2380280</v>
          </cell>
          <cell r="N481">
            <v>2380193.5</v>
          </cell>
          <cell r="O481">
            <v>2380193.5</v>
          </cell>
          <cell r="P481">
            <v>0</v>
          </cell>
        </row>
        <row r="482">
          <cell r="A482" t="str">
            <v>001А1931</v>
          </cell>
          <cell r="B482" t="str">
            <v>01.01.2019</v>
          </cell>
          <cell r="C482" t="str">
            <v>4400</v>
          </cell>
          <cell r="D482" t="str">
            <v>УФК по Курской области</v>
          </cell>
          <cell r="E482" t="str">
            <v>Иные выплаты персоналу государственных (муниципальных) органов, за исключением фонда оплаты труда</v>
          </cell>
          <cell r="F482" t="str">
            <v>001А1931</v>
          </cell>
          <cell r="G482" t="str">
            <v>096</v>
          </cell>
          <cell r="H482" t="str">
            <v>0401</v>
          </cell>
          <cell r="I482" t="str">
            <v>2330190019</v>
          </cell>
          <cell r="J482" t="str">
            <v>122</v>
          </cell>
          <cell r="K482">
            <v>235050</v>
          </cell>
          <cell r="L482">
            <v>0</v>
          </cell>
          <cell r="M482">
            <v>235050</v>
          </cell>
          <cell r="N482">
            <v>234919.2</v>
          </cell>
          <cell r="O482">
            <v>234919.2</v>
          </cell>
          <cell r="P482">
            <v>0</v>
          </cell>
        </row>
        <row r="483">
          <cell r="A483" t="str">
            <v>001А1931</v>
          </cell>
          <cell r="B483" t="str">
            <v>01.01.2019</v>
          </cell>
          <cell r="C483" t="str">
            <v>4400</v>
          </cell>
          <cell r="D483" t="str">
            <v>УФК по Курской области</v>
          </cell>
          <cell r="E483" t="str">
            <v>Закупка товаров, работ, услуг в сфере информационно-коммуникационных технологий</v>
          </cell>
          <cell r="F483" t="str">
            <v>001А1931</v>
          </cell>
          <cell r="G483" t="str">
            <v>096</v>
          </cell>
          <cell r="H483" t="str">
            <v>0401</v>
          </cell>
          <cell r="I483" t="str">
            <v>2330190019</v>
          </cell>
          <cell r="J483" t="str">
            <v>242</v>
          </cell>
          <cell r="K483">
            <v>549945.98</v>
          </cell>
          <cell r="L483">
            <v>0</v>
          </cell>
          <cell r="M483">
            <v>549945.98</v>
          </cell>
          <cell r="N483">
            <v>549763.54</v>
          </cell>
          <cell r="O483">
            <v>549763.54</v>
          </cell>
          <cell r="P483">
            <v>0</v>
          </cell>
        </row>
        <row r="484">
          <cell r="A484" t="str">
            <v>001А1931</v>
          </cell>
          <cell r="B484" t="str">
            <v>01.01.2019</v>
          </cell>
          <cell r="C484" t="str">
            <v>4400</v>
          </cell>
          <cell r="D484" t="str">
            <v>УФК по Курской области</v>
          </cell>
          <cell r="E484" t="str">
            <v>Прочая закупка товаров, работ и услуг</v>
          </cell>
          <cell r="F484" t="str">
            <v>001А1931</v>
          </cell>
          <cell r="G484" t="str">
            <v>096</v>
          </cell>
          <cell r="H484" t="str">
            <v>0401</v>
          </cell>
          <cell r="I484" t="str">
            <v>2330190019</v>
          </cell>
          <cell r="J484" t="str">
            <v>244</v>
          </cell>
          <cell r="K484">
            <v>2549818</v>
          </cell>
          <cell r="L484">
            <v>0</v>
          </cell>
          <cell r="M484">
            <v>2549818</v>
          </cell>
          <cell r="N484">
            <v>2549818</v>
          </cell>
          <cell r="O484">
            <v>2549818</v>
          </cell>
          <cell r="P484">
            <v>0</v>
          </cell>
        </row>
        <row r="485">
          <cell r="A485" t="str">
            <v>001А1931</v>
          </cell>
          <cell r="B485" t="str">
            <v>01.01.2019</v>
          </cell>
          <cell r="C485" t="str">
            <v>4400</v>
          </cell>
          <cell r="D485" t="str">
            <v>УФК по Курской области</v>
          </cell>
          <cell r="E485" t="str">
            <v>Уплата налога на имущество организаций и земельного налога</v>
          </cell>
          <cell r="F485" t="str">
            <v>001А1931</v>
          </cell>
          <cell r="G485" t="str">
            <v>096</v>
          </cell>
          <cell r="H485" t="str">
            <v>0401</v>
          </cell>
          <cell r="I485" t="str">
            <v>2330190019</v>
          </cell>
          <cell r="J485" t="str">
            <v>851</v>
          </cell>
          <cell r="K485">
            <v>9464</v>
          </cell>
          <cell r="L485">
            <v>0</v>
          </cell>
          <cell r="M485">
            <v>9464</v>
          </cell>
          <cell r="N485">
            <v>9464</v>
          </cell>
          <cell r="O485">
            <v>9464</v>
          </cell>
          <cell r="P485">
            <v>0</v>
          </cell>
        </row>
        <row r="486">
          <cell r="A486" t="str">
            <v>001А1931</v>
          </cell>
          <cell r="B486" t="str">
            <v>01.01.2019</v>
          </cell>
          <cell r="C486" t="str">
            <v>4400</v>
          </cell>
          <cell r="D486" t="str">
            <v>УФК по Курской области</v>
          </cell>
          <cell r="E486" t="str">
            <v>Уплата прочих налогов, сборов</v>
          </cell>
          <cell r="F486" t="str">
            <v>001А1931</v>
          </cell>
          <cell r="G486" t="str">
            <v>096</v>
          </cell>
          <cell r="H486" t="str">
            <v>0401</v>
          </cell>
          <cell r="I486" t="str">
            <v>2330190019</v>
          </cell>
          <cell r="J486" t="str">
            <v>852</v>
          </cell>
          <cell r="K486">
            <v>17780</v>
          </cell>
          <cell r="L486">
            <v>0</v>
          </cell>
          <cell r="M486">
            <v>17780</v>
          </cell>
          <cell r="N486">
            <v>17780</v>
          </cell>
          <cell r="O486">
            <v>17780</v>
          </cell>
          <cell r="P486">
            <v>0</v>
          </cell>
        </row>
        <row r="487">
          <cell r="A487" t="str">
            <v>001А1931</v>
          </cell>
          <cell r="B487" t="str">
            <v>01.01.2019</v>
          </cell>
          <cell r="C487" t="str">
            <v>4400</v>
          </cell>
          <cell r="D487" t="str">
            <v>УФК по Курской области</v>
          </cell>
          <cell r="E487" t="str">
            <v>Уплата иных платежей</v>
          </cell>
          <cell r="F487" t="str">
            <v>001А1931</v>
          </cell>
          <cell r="G487" t="str">
            <v>096</v>
          </cell>
          <cell r="H487" t="str">
            <v>0401</v>
          </cell>
          <cell r="I487" t="str">
            <v>2330190019</v>
          </cell>
          <cell r="J487" t="str">
            <v>853</v>
          </cell>
          <cell r="K487">
            <v>461.76</v>
          </cell>
          <cell r="L487">
            <v>0</v>
          </cell>
          <cell r="M487">
            <v>461.76</v>
          </cell>
          <cell r="N487">
            <v>461.76</v>
          </cell>
          <cell r="O487">
            <v>461.76</v>
          </cell>
          <cell r="P487">
            <v>0</v>
          </cell>
        </row>
        <row r="488">
          <cell r="A488" t="str">
            <v>001А1931</v>
          </cell>
          <cell r="B488" t="str">
            <v>01.01.2019</v>
          </cell>
          <cell r="C488" t="str">
            <v>4400</v>
          </cell>
          <cell r="D488" t="str">
            <v>УФК по Курской области</v>
          </cell>
          <cell r="E488" t="str">
            <v>Иные выплаты персоналу государственных (муниципальных) органов, за исключением фонда оплаты труда</v>
          </cell>
          <cell r="F488" t="str">
            <v>001А1931</v>
          </cell>
          <cell r="G488" t="str">
            <v>096</v>
          </cell>
          <cell r="H488" t="str">
            <v>0401</v>
          </cell>
          <cell r="I488" t="str">
            <v>2330193969</v>
          </cell>
          <cell r="J488" t="str">
            <v>122</v>
          </cell>
          <cell r="K488">
            <v>600</v>
          </cell>
          <cell r="L488">
            <v>0</v>
          </cell>
          <cell r="M488">
            <v>600</v>
          </cell>
          <cell r="N488">
            <v>600</v>
          </cell>
          <cell r="O488">
            <v>600</v>
          </cell>
          <cell r="P488">
            <v>0</v>
          </cell>
        </row>
        <row r="489">
          <cell r="A489" t="str">
            <v>001А1931</v>
          </cell>
          <cell r="B489" t="str">
            <v>01.01.2019</v>
          </cell>
          <cell r="C489" t="str">
            <v>4400</v>
          </cell>
          <cell r="D489" t="str">
            <v>УФК по Курской области</v>
          </cell>
          <cell r="E489" t="str">
            <v>Прочая закупка товаров, работ и услуг</v>
          </cell>
          <cell r="F489" t="str">
            <v>001А1931</v>
          </cell>
          <cell r="G489" t="str">
            <v>096</v>
          </cell>
          <cell r="H489" t="str">
            <v>0705</v>
          </cell>
          <cell r="I489" t="str">
            <v>2330190019</v>
          </cell>
          <cell r="J489" t="str">
            <v>244</v>
          </cell>
          <cell r="K489">
            <v>52140</v>
          </cell>
          <cell r="L489">
            <v>0</v>
          </cell>
          <cell r="M489">
            <v>52140</v>
          </cell>
          <cell r="N489">
            <v>52140</v>
          </cell>
          <cell r="O489">
            <v>52140</v>
          </cell>
          <cell r="P489">
            <v>0</v>
          </cell>
        </row>
        <row r="490">
          <cell r="A490" t="str">
            <v>001А1880</v>
          </cell>
          <cell r="B490" t="str">
            <v>01.01.2019</v>
          </cell>
          <cell r="C490" t="str">
            <v>4600</v>
          </cell>
          <cell r="D490" t="str">
            <v>УФК по Липецкой области</v>
          </cell>
          <cell r="E490" t="str">
            <v>Федеральная служба по надзору в сфере связи, информационных технологий и массовых коммуникаций</v>
          </cell>
          <cell r="F490" t="str">
            <v>001А1880</v>
          </cell>
          <cell r="G490" t="str">
            <v>096</v>
          </cell>
          <cell r="H490" t="str">
            <v/>
          </cell>
          <cell r="I490" t="str">
            <v/>
          </cell>
          <cell r="J490" t="str">
            <v/>
          </cell>
          <cell r="K490">
            <v>16442609</v>
          </cell>
          <cell r="L490">
            <v>0</v>
          </cell>
          <cell r="M490">
            <v>16442609</v>
          </cell>
          <cell r="N490">
            <v>16440090.67</v>
          </cell>
          <cell r="O490">
            <v>16440090.67</v>
          </cell>
          <cell r="P490">
            <v>0</v>
          </cell>
          <cell r="R490">
            <v>396.64999999990687</v>
          </cell>
        </row>
        <row r="491">
          <cell r="A491" t="str">
            <v>001А1880</v>
          </cell>
          <cell r="B491" t="str">
            <v>01.01.2019</v>
          </cell>
          <cell r="C491" t="str">
            <v>4600</v>
          </cell>
          <cell r="D491" t="str">
            <v>УФК по Липецкой области</v>
          </cell>
          <cell r="E491" t="str">
            <v>Фонд оплаты труда государственных (муниципальных) органов</v>
          </cell>
          <cell r="F491" t="str">
            <v>001А1880</v>
          </cell>
          <cell r="G491" t="str">
            <v>096</v>
          </cell>
          <cell r="H491" t="str">
            <v>0401</v>
          </cell>
          <cell r="I491" t="str">
            <v>2330190012</v>
          </cell>
          <cell r="J491" t="str">
            <v>121</v>
          </cell>
          <cell r="K491">
            <v>8253000</v>
          </cell>
          <cell r="L491">
            <v>0</v>
          </cell>
          <cell r="M491">
            <v>8253000</v>
          </cell>
          <cell r="N491">
            <v>8253000</v>
          </cell>
          <cell r="O491">
            <v>8253000</v>
          </cell>
          <cell r="P491">
            <v>0</v>
          </cell>
        </row>
        <row r="492">
          <cell r="A492" t="str">
            <v>001А1880</v>
          </cell>
          <cell r="B492" t="str">
            <v>01.01.2019</v>
          </cell>
          <cell r="C492" t="str">
            <v>4600</v>
          </cell>
          <cell r="D492" t="str">
            <v>УФК по Липецкой области</v>
          </cell>
          <cell r="E4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92" t="str">
            <v>001А1880</v>
          </cell>
          <cell r="G492" t="str">
            <v>096</v>
          </cell>
          <cell r="H492" t="str">
            <v>0401</v>
          </cell>
          <cell r="I492" t="str">
            <v>2330190012</v>
          </cell>
          <cell r="J492" t="str">
            <v>129</v>
          </cell>
          <cell r="K492">
            <v>2458380</v>
          </cell>
          <cell r="L492">
            <v>0</v>
          </cell>
          <cell r="M492">
            <v>2458380</v>
          </cell>
          <cell r="N492">
            <v>2457983.35</v>
          </cell>
          <cell r="O492">
            <v>2457983.35</v>
          </cell>
          <cell r="P492">
            <v>0</v>
          </cell>
        </row>
        <row r="493">
          <cell r="A493" t="str">
            <v>001А1880</v>
          </cell>
          <cell r="B493" t="str">
            <v>01.01.2019</v>
          </cell>
          <cell r="C493" t="str">
            <v>4600</v>
          </cell>
          <cell r="D493" t="str">
            <v>УФК по Липецкой области</v>
          </cell>
          <cell r="E493" t="str">
            <v>Иные выплаты персоналу государственных (муниципальных) органов, за исключением фонда оплаты труда</v>
          </cell>
          <cell r="F493" t="str">
            <v>001А1880</v>
          </cell>
          <cell r="G493" t="str">
            <v>096</v>
          </cell>
          <cell r="H493" t="str">
            <v>0401</v>
          </cell>
          <cell r="I493" t="str">
            <v>2330190019</v>
          </cell>
          <cell r="J493" t="str">
            <v>122</v>
          </cell>
          <cell r="K493">
            <v>264450</v>
          </cell>
          <cell r="L493">
            <v>0</v>
          </cell>
          <cell r="M493">
            <v>264450</v>
          </cell>
          <cell r="N493">
            <v>264445.8</v>
          </cell>
          <cell r="O493">
            <v>264445.8</v>
          </cell>
          <cell r="P493">
            <v>0</v>
          </cell>
        </row>
        <row r="494">
          <cell r="A494" t="str">
            <v>001А1880</v>
          </cell>
          <cell r="B494" t="str">
            <v>01.01.2019</v>
          </cell>
          <cell r="C494" t="str">
            <v>4600</v>
          </cell>
          <cell r="D494" t="str">
            <v>УФК по Липецкой области</v>
          </cell>
          <cell r="E494" t="str">
            <v>Закупка товаров, работ, услуг в сфере информационно-коммуникационных технологий</v>
          </cell>
          <cell r="F494" t="str">
            <v>001А1880</v>
          </cell>
          <cell r="G494" t="str">
            <v>096</v>
          </cell>
          <cell r="H494" t="str">
            <v>0401</v>
          </cell>
          <cell r="I494" t="str">
            <v>2330190019</v>
          </cell>
          <cell r="J494" t="str">
            <v>242</v>
          </cell>
          <cell r="K494">
            <v>458000</v>
          </cell>
          <cell r="L494">
            <v>0</v>
          </cell>
          <cell r="M494">
            <v>458000</v>
          </cell>
          <cell r="N494">
            <v>457238</v>
          </cell>
          <cell r="O494">
            <v>457238</v>
          </cell>
          <cell r="P494">
            <v>0</v>
          </cell>
        </row>
        <row r="495">
          <cell r="A495" t="str">
            <v>001А1880</v>
          </cell>
          <cell r="B495" t="str">
            <v>01.01.2019</v>
          </cell>
          <cell r="C495" t="str">
            <v>4600</v>
          </cell>
          <cell r="D495" t="str">
            <v>УФК по Липецкой области</v>
          </cell>
          <cell r="E495" t="str">
            <v>Прочая закупка товаров, работ и услуг</v>
          </cell>
          <cell r="F495" t="str">
            <v>001А1880</v>
          </cell>
          <cell r="G495" t="str">
            <v>096</v>
          </cell>
          <cell r="H495" t="str">
            <v>0401</v>
          </cell>
          <cell r="I495" t="str">
            <v>2330190019</v>
          </cell>
          <cell r="J495" t="str">
            <v>244</v>
          </cell>
          <cell r="K495">
            <v>4877948</v>
          </cell>
          <cell r="L495">
            <v>0</v>
          </cell>
          <cell r="M495">
            <v>4877948</v>
          </cell>
          <cell r="N495">
            <v>4877750.45</v>
          </cell>
          <cell r="O495">
            <v>4877750.45</v>
          </cell>
          <cell r="P495">
            <v>0</v>
          </cell>
        </row>
        <row r="496">
          <cell r="A496" t="str">
            <v>001А1880</v>
          </cell>
          <cell r="B496" t="str">
            <v>01.01.2019</v>
          </cell>
          <cell r="C496" t="str">
            <v>4600</v>
          </cell>
          <cell r="D496" t="str">
            <v>УФК по Липецкой области</v>
          </cell>
          <cell r="E496" t="str">
            <v>Уплата налога на имущество организаций и земельного налога</v>
          </cell>
          <cell r="F496" t="str">
            <v>001А1880</v>
          </cell>
          <cell r="G496" t="str">
            <v>096</v>
          </cell>
          <cell r="H496" t="str">
            <v>0401</v>
          </cell>
          <cell r="I496" t="str">
            <v>2330190019</v>
          </cell>
          <cell r="J496" t="str">
            <v>851</v>
          </cell>
          <cell r="K496">
            <v>10080</v>
          </cell>
          <cell r="L496">
            <v>0</v>
          </cell>
          <cell r="M496">
            <v>10080</v>
          </cell>
          <cell r="N496">
            <v>10079</v>
          </cell>
          <cell r="O496">
            <v>10079</v>
          </cell>
          <cell r="P496">
            <v>0</v>
          </cell>
        </row>
        <row r="497">
          <cell r="A497" t="str">
            <v>001А1880</v>
          </cell>
          <cell r="B497" t="str">
            <v>01.01.2019</v>
          </cell>
          <cell r="C497" t="str">
            <v>4600</v>
          </cell>
          <cell r="D497" t="str">
            <v>УФК по Липецкой области</v>
          </cell>
          <cell r="E497" t="str">
            <v>Уплата прочих налогов, сборов</v>
          </cell>
          <cell r="F497" t="str">
            <v>001А1880</v>
          </cell>
          <cell r="G497" t="str">
            <v>096</v>
          </cell>
          <cell r="H497" t="str">
            <v>0401</v>
          </cell>
          <cell r="I497" t="str">
            <v>2330190019</v>
          </cell>
          <cell r="J497" t="str">
            <v>852</v>
          </cell>
          <cell r="K497">
            <v>18401</v>
          </cell>
          <cell r="L497">
            <v>0</v>
          </cell>
          <cell r="M497">
            <v>18401</v>
          </cell>
          <cell r="N497">
            <v>18400</v>
          </cell>
          <cell r="O497">
            <v>18400</v>
          </cell>
          <cell r="P497">
            <v>0</v>
          </cell>
        </row>
        <row r="498">
          <cell r="A498" t="str">
            <v>001А1880</v>
          </cell>
          <cell r="B498" t="str">
            <v>01.01.2019</v>
          </cell>
          <cell r="C498" t="str">
            <v>4600</v>
          </cell>
          <cell r="D498" t="str">
            <v>УФК по Липецкой области</v>
          </cell>
          <cell r="E498" t="str">
            <v>Уплата иных платежей</v>
          </cell>
          <cell r="F498" t="str">
            <v>001А1880</v>
          </cell>
          <cell r="G498" t="str">
            <v>096</v>
          </cell>
          <cell r="H498" t="str">
            <v>0401</v>
          </cell>
          <cell r="I498" t="str">
            <v>2330190019</v>
          </cell>
          <cell r="J498" t="str">
            <v>853</v>
          </cell>
          <cell r="K498">
            <v>34000</v>
          </cell>
          <cell r="L498">
            <v>0</v>
          </cell>
          <cell r="M498">
            <v>34000</v>
          </cell>
          <cell r="N498">
            <v>33043.1</v>
          </cell>
          <cell r="O498">
            <v>33043.1</v>
          </cell>
          <cell r="P498">
            <v>0</v>
          </cell>
        </row>
        <row r="499">
          <cell r="A499" t="str">
            <v>001А1880</v>
          </cell>
          <cell r="B499" t="str">
            <v>01.01.2019</v>
          </cell>
          <cell r="C499" t="str">
            <v>4600</v>
          </cell>
          <cell r="D499" t="str">
            <v>УФК по Липецкой области</v>
          </cell>
          <cell r="E499" t="str">
            <v>Иные выплаты персоналу государственных (муниципальных) органов, за исключением фонда оплаты труда</v>
          </cell>
          <cell r="F499" t="str">
            <v>001А1880</v>
          </cell>
          <cell r="G499" t="str">
            <v>096</v>
          </cell>
          <cell r="H499" t="str">
            <v>0401</v>
          </cell>
          <cell r="I499" t="str">
            <v>2330193969</v>
          </cell>
          <cell r="J499" t="str">
            <v>122</v>
          </cell>
          <cell r="K499">
            <v>2850</v>
          </cell>
          <cell r="L499">
            <v>0</v>
          </cell>
          <cell r="M499">
            <v>2850</v>
          </cell>
          <cell r="N499">
            <v>2650.97</v>
          </cell>
          <cell r="O499">
            <v>2650.97</v>
          </cell>
          <cell r="P499">
            <v>0</v>
          </cell>
        </row>
        <row r="500">
          <cell r="A500" t="str">
            <v>001А1880</v>
          </cell>
          <cell r="B500" t="str">
            <v>01.01.2019</v>
          </cell>
          <cell r="C500" t="str">
            <v>4600</v>
          </cell>
          <cell r="D500" t="str">
            <v>УФК по Липецкой области</v>
          </cell>
          <cell r="E500" t="str">
            <v>Прочая закупка товаров, работ и услуг</v>
          </cell>
          <cell r="F500" t="str">
            <v>001А1880</v>
          </cell>
          <cell r="G500" t="str">
            <v>096</v>
          </cell>
          <cell r="H500" t="str">
            <v>0705</v>
          </cell>
          <cell r="I500" t="str">
            <v>2330190019</v>
          </cell>
          <cell r="J500" t="str">
            <v>244</v>
          </cell>
          <cell r="K500">
            <v>65500</v>
          </cell>
          <cell r="L500">
            <v>0</v>
          </cell>
          <cell r="M500">
            <v>65500</v>
          </cell>
          <cell r="N500">
            <v>65500</v>
          </cell>
          <cell r="O500">
            <v>65500</v>
          </cell>
          <cell r="P500">
            <v>0</v>
          </cell>
        </row>
        <row r="501">
          <cell r="A501" t="str">
            <v>001А1932</v>
          </cell>
          <cell r="B501" t="str">
            <v>01.01.2019</v>
          </cell>
          <cell r="C501" t="str">
            <v>4700</v>
          </cell>
          <cell r="D501" t="str">
            <v>УФК по Магаданской области</v>
          </cell>
          <cell r="E501" t="str">
            <v>Федеральная служба по надзору в сфере связи, информационных технологий и массовых коммуникаций</v>
          </cell>
          <cell r="F501" t="str">
            <v>001А1932</v>
          </cell>
          <cell r="G501" t="str">
            <v>096</v>
          </cell>
          <cell r="H501" t="str">
            <v/>
          </cell>
          <cell r="I501" t="str">
            <v/>
          </cell>
          <cell r="J501" t="str">
            <v/>
          </cell>
          <cell r="K501">
            <v>29658018</v>
          </cell>
          <cell r="L501">
            <v>0</v>
          </cell>
          <cell r="M501">
            <v>29658018</v>
          </cell>
          <cell r="N501">
            <v>29436973.710000001</v>
          </cell>
          <cell r="O501">
            <v>29436973.710000001</v>
          </cell>
          <cell r="P501">
            <v>0</v>
          </cell>
          <cell r="R501">
            <v>38609.700000000186</v>
          </cell>
        </row>
        <row r="502">
          <cell r="A502" t="str">
            <v>001А1932</v>
          </cell>
          <cell r="B502" t="str">
            <v>01.01.2019</v>
          </cell>
          <cell r="C502" t="str">
            <v>4700</v>
          </cell>
          <cell r="D502" t="str">
            <v>УФК по Магаданской области</v>
          </cell>
          <cell r="E502" t="str">
            <v>Фонд оплаты труда государственных (муниципальных) органов</v>
          </cell>
          <cell r="F502" t="str">
            <v>001А1932</v>
          </cell>
          <cell r="G502" t="str">
            <v>096</v>
          </cell>
          <cell r="H502" t="str">
            <v>0401</v>
          </cell>
          <cell r="I502" t="str">
            <v>2330190012</v>
          </cell>
          <cell r="J502" t="str">
            <v>121</v>
          </cell>
          <cell r="K502">
            <v>16918700</v>
          </cell>
          <cell r="L502">
            <v>0</v>
          </cell>
          <cell r="M502">
            <v>16918700</v>
          </cell>
          <cell r="N502">
            <v>16918700</v>
          </cell>
          <cell r="O502">
            <v>16918700</v>
          </cell>
          <cell r="P502">
            <v>0</v>
          </cell>
        </row>
        <row r="503">
          <cell r="A503" t="str">
            <v>001А1932</v>
          </cell>
          <cell r="B503" t="str">
            <v>01.01.2019</v>
          </cell>
          <cell r="C503" t="str">
            <v>4700</v>
          </cell>
          <cell r="D503" t="str">
            <v>УФК по Магаданской области</v>
          </cell>
          <cell r="E5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03" t="str">
            <v>001А1932</v>
          </cell>
          <cell r="G503" t="str">
            <v>096</v>
          </cell>
          <cell r="H503" t="str">
            <v>0401</v>
          </cell>
          <cell r="I503" t="str">
            <v>2330190012</v>
          </cell>
          <cell r="J503" t="str">
            <v>129</v>
          </cell>
          <cell r="K503">
            <v>4741820</v>
          </cell>
          <cell r="L503">
            <v>0</v>
          </cell>
          <cell r="M503">
            <v>4741820</v>
          </cell>
          <cell r="N503">
            <v>4703210.3</v>
          </cell>
          <cell r="O503">
            <v>4703210.3</v>
          </cell>
          <cell r="P503">
            <v>0</v>
          </cell>
        </row>
        <row r="504">
          <cell r="A504" t="str">
            <v>001А1932</v>
          </cell>
          <cell r="B504" t="str">
            <v>01.01.2019</v>
          </cell>
          <cell r="C504" t="str">
            <v>4700</v>
          </cell>
          <cell r="D504" t="str">
            <v>УФК по Магаданской области</v>
          </cell>
          <cell r="E504" t="str">
            <v>Иные выплаты персоналу государственных (муниципальных) органов, за исключением фонда оплаты труда</v>
          </cell>
          <cell r="F504" t="str">
            <v>001А1932</v>
          </cell>
          <cell r="G504" t="str">
            <v>096</v>
          </cell>
          <cell r="H504" t="str">
            <v>0401</v>
          </cell>
          <cell r="I504" t="str">
            <v>2330190019</v>
          </cell>
          <cell r="J504" t="str">
            <v>122</v>
          </cell>
          <cell r="K504">
            <v>1159250</v>
          </cell>
          <cell r="L504">
            <v>0</v>
          </cell>
          <cell r="M504">
            <v>1159250</v>
          </cell>
          <cell r="N504">
            <v>1150368</v>
          </cell>
          <cell r="O504">
            <v>1150368</v>
          </cell>
          <cell r="P504">
            <v>0</v>
          </cell>
        </row>
        <row r="505">
          <cell r="A505" t="str">
            <v>001А1932</v>
          </cell>
          <cell r="B505" t="str">
            <v>01.01.2019</v>
          </cell>
          <cell r="C505" t="str">
            <v>4700</v>
          </cell>
          <cell r="D505" t="str">
            <v>УФК по Магаданской области</v>
          </cell>
          <cell r="E505" t="str">
            <v>Закупка товаров, работ, услуг в сфере информационно-коммуникационных технологий</v>
          </cell>
          <cell r="F505" t="str">
            <v>001А1932</v>
          </cell>
          <cell r="G505" t="str">
            <v>096</v>
          </cell>
          <cell r="H505" t="str">
            <v>0401</v>
          </cell>
          <cell r="I505" t="str">
            <v>2330190019</v>
          </cell>
          <cell r="J505" t="str">
            <v>242</v>
          </cell>
          <cell r="K505">
            <v>657600</v>
          </cell>
          <cell r="L505">
            <v>0</v>
          </cell>
          <cell r="M505">
            <v>657600</v>
          </cell>
          <cell r="N505">
            <v>657600</v>
          </cell>
          <cell r="O505">
            <v>657600</v>
          </cell>
          <cell r="P505">
            <v>0</v>
          </cell>
        </row>
        <row r="506">
          <cell r="A506" t="str">
            <v>001А1932</v>
          </cell>
          <cell r="B506" t="str">
            <v>01.01.2019</v>
          </cell>
          <cell r="C506" t="str">
            <v>4700</v>
          </cell>
          <cell r="D506" t="str">
            <v>УФК по Магаданской области</v>
          </cell>
          <cell r="E506" t="str">
            <v>Прочая закупка товаров, работ и услуг</v>
          </cell>
          <cell r="F506" t="str">
            <v>001А1932</v>
          </cell>
          <cell r="G506" t="str">
            <v>096</v>
          </cell>
          <cell r="H506" t="str">
            <v>0401</v>
          </cell>
          <cell r="I506" t="str">
            <v>2330190019</v>
          </cell>
          <cell r="J506" t="str">
            <v>244</v>
          </cell>
          <cell r="K506">
            <v>5158248</v>
          </cell>
          <cell r="L506">
            <v>0</v>
          </cell>
          <cell r="M506">
            <v>5158248</v>
          </cell>
          <cell r="N506">
            <v>5158224</v>
          </cell>
          <cell r="O506">
            <v>5158224</v>
          </cell>
          <cell r="P506">
            <v>0</v>
          </cell>
        </row>
        <row r="507">
          <cell r="A507" t="str">
            <v>001А1932</v>
          </cell>
          <cell r="B507" t="str">
            <v>01.01.2019</v>
          </cell>
          <cell r="C507" t="str">
            <v>4700</v>
          </cell>
          <cell r="D507" t="str">
            <v>УФК по Магаданской области</v>
          </cell>
          <cell r="E507" t="str">
            <v>Уплата налога на имущество организаций и земельного налога</v>
          </cell>
          <cell r="F507" t="str">
            <v>001А1932</v>
          </cell>
          <cell r="G507" t="str">
            <v>096</v>
          </cell>
          <cell r="H507" t="str">
            <v>0401</v>
          </cell>
          <cell r="I507" t="str">
            <v>2330190019</v>
          </cell>
          <cell r="J507" t="str">
            <v>851</v>
          </cell>
          <cell r="K507">
            <v>395800</v>
          </cell>
          <cell r="L507">
            <v>0</v>
          </cell>
          <cell r="M507">
            <v>395800</v>
          </cell>
          <cell r="N507">
            <v>395800</v>
          </cell>
          <cell r="O507">
            <v>395800</v>
          </cell>
          <cell r="P507">
            <v>0</v>
          </cell>
        </row>
        <row r="508">
          <cell r="A508" t="str">
            <v>001А1932</v>
          </cell>
          <cell r="B508" t="str">
            <v>01.01.2019</v>
          </cell>
          <cell r="C508" t="str">
            <v>4700</v>
          </cell>
          <cell r="D508" t="str">
            <v>УФК по Магаданской области</v>
          </cell>
          <cell r="E508" t="str">
            <v>Уплата прочих налогов, сборов</v>
          </cell>
          <cell r="F508" t="str">
            <v>001А1932</v>
          </cell>
          <cell r="G508" t="str">
            <v>096</v>
          </cell>
          <cell r="H508" t="str">
            <v>0401</v>
          </cell>
          <cell r="I508" t="str">
            <v>2330190019</v>
          </cell>
          <cell r="J508" t="str">
            <v>852</v>
          </cell>
          <cell r="K508">
            <v>13900</v>
          </cell>
          <cell r="L508">
            <v>0</v>
          </cell>
          <cell r="M508">
            <v>13900</v>
          </cell>
          <cell r="N508">
            <v>11885</v>
          </cell>
          <cell r="O508">
            <v>11885</v>
          </cell>
          <cell r="P508">
            <v>0</v>
          </cell>
        </row>
        <row r="509">
          <cell r="A509" t="str">
            <v>001А1932</v>
          </cell>
          <cell r="B509" t="str">
            <v>01.01.2019</v>
          </cell>
          <cell r="C509" t="str">
            <v>4700</v>
          </cell>
          <cell r="D509" t="str">
            <v>УФК по Магаданской области</v>
          </cell>
          <cell r="E509" t="str">
            <v>Уплата иных платежей</v>
          </cell>
          <cell r="F509" t="str">
            <v>001А1932</v>
          </cell>
          <cell r="G509" t="str">
            <v>096</v>
          </cell>
          <cell r="H509" t="str">
            <v>0401</v>
          </cell>
          <cell r="I509" t="str">
            <v>2330190019</v>
          </cell>
          <cell r="J509" t="str">
            <v>853</v>
          </cell>
          <cell r="K509">
            <v>5000</v>
          </cell>
          <cell r="L509">
            <v>0</v>
          </cell>
          <cell r="M509">
            <v>5000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 t="str">
            <v>001А1932</v>
          </cell>
          <cell r="B510" t="str">
            <v>01.01.2019</v>
          </cell>
          <cell r="C510" t="str">
            <v>4700</v>
          </cell>
          <cell r="D510" t="str">
            <v>УФК по Магаданской области</v>
          </cell>
          <cell r="E510" t="str">
            <v>Иные выплаты персоналу государственных (муниципальных) органов, за исключением фонда оплаты труда</v>
          </cell>
          <cell r="F510" t="str">
            <v>001А1932</v>
          </cell>
          <cell r="G510" t="str">
            <v>096</v>
          </cell>
          <cell r="H510" t="str">
            <v>0401</v>
          </cell>
          <cell r="I510" t="str">
            <v>2330193969</v>
          </cell>
          <cell r="J510" t="str">
            <v>122</v>
          </cell>
          <cell r="K510">
            <v>2000</v>
          </cell>
          <cell r="L510">
            <v>0</v>
          </cell>
          <cell r="M510">
            <v>2000</v>
          </cell>
          <cell r="N510">
            <v>2000</v>
          </cell>
          <cell r="O510">
            <v>2000</v>
          </cell>
          <cell r="P510">
            <v>0</v>
          </cell>
        </row>
        <row r="511">
          <cell r="A511" t="str">
            <v>001А1932</v>
          </cell>
          <cell r="B511" t="str">
            <v>01.01.2019</v>
          </cell>
          <cell r="C511" t="str">
            <v>4700</v>
          </cell>
          <cell r="D511" t="str">
            <v>УФК по Магаданской области</v>
          </cell>
          <cell r="E511" t="str">
            <v>Иные выплаты персоналу государственных (муниципальных) органов, за исключением фонда оплаты труда</v>
          </cell>
          <cell r="F511" t="str">
            <v>001А1932</v>
          </cell>
          <cell r="G511" t="str">
            <v>096</v>
          </cell>
          <cell r="H511" t="str">
            <v>0401</v>
          </cell>
          <cell r="I511" t="str">
            <v>2330193987</v>
          </cell>
          <cell r="J511" t="str">
            <v>122</v>
          </cell>
          <cell r="K511">
            <v>471700</v>
          </cell>
          <cell r="L511">
            <v>0</v>
          </cell>
          <cell r="M511">
            <v>471700</v>
          </cell>
          <cell r="N511">
            <v>305186.40999999997</v>
          </cell>
          <cell r="O511">
            <v>305186.40999999997</v>
          </cell>
          <cell r="P511">
            <v>0</v>
          </cell>
        </row>
        <row r="512">
          <cell r="A512" t="str">
            <v>001А1932</v>
          </cell>
          <cell r="B512" t="str">
            <v>01.01.2019</v>
          </cell>
          <cell r="C512" t="str">
            <v>4700</v>
          </cell>
          <cell r="D512" t="str">
            <v>УФК по Магаданской области</v>
          </cell>
          <cell r="E512" t="str">
            <v>Прочая закупка товаров, работ и услуг</v>
          </cell>
          <cell r="F512" t="str">
            <v>001А1932</v>
          </cell>
          <cell r="G512" t="str">
            <v>096</v>
          </cell>
          <cell r="H512" t="str">
            <v>0705</v>
          </cell>
          <cell r="I512" t="str">
            <v>2330190019</v>
          </cell>
          <cell r="J512" t="str">
            <v>244</v>
          </cell>
          <cell r="K512">
            <v>134000</v>
          </cell>
          <cell r="L512">
            <v>0</v>
          </cell>
          <cell r="M512">
            <v>134000</v>
          </cell>
          <cell r="N512">
            <v>134000</v>
          </cell>
          <cell r="O512">
            <v>134000</v>
          </cell>
          <cell r="P512">
            <v>0</v>
          </cell>
        </row>
        <row r="513">
          <cell r="A513" t="str">
            <v>001А1933</v>
          </cell>
          <cell r="B513" t="str">
            <v>01.01.2019</v>
          </cell>
          <cell r="C513" t="str">
            <v>4900</v>
          </cell>
          <cell r="D513" t="str">
            <v>УФК по Мурманской области</v>
          </cell>
          <cell r="E513" t="str">
            <v>Федеральная служба по надзору в сфере связи, информационных технологий и массовых коммуникаций</v>
          </cell>
          <cell r="F513" t="str">
            <v>001А1933</v>
          </cell>
          <cell r="G513" t="str">
            <v>096</v>
          </cell>
          <cell r="H513" t="str">
            <v/>
          </cell>
          <cell r="I513" t="str">
            <v/>
          </cell>
          <cell r="J513" t="str">
            <v/>
          </cell>
          <cell r="K513">
            <v>35442166.399999999</v>
          </cell>
          <cell r="L513">
            <v>0</v>
          </cell>
          <cell r="M513">
            <v>35442166.399999999</v>
          </cell>
          <cell r="N513">
            <v>35358443.619999997</v>
          </cell>
          <cell r="O513">
            <v>35358443.619999997</v>
          </cell>
          <cell r="P513">
            <v>0</v>
          </cell>
          <cell r="R513">
            <v>72741.160000000149</v>
          </cell>
        </row>
        <row r="514">
          <cell r="A514" t="str">
            <v>001А1933</v>
          </cell>
          <cell r="B514" t="str">
            <v>01.01.2019</v>
          </cell>
          <cell r="C514" t="str">
            <v>4900</v>
          </cell>
          <cell r="D514" t="str">
            <v>УФК по Мурманской области</v>
          </cell>
          <cell r="E514" t="str">
            <v>Фонд оплаты труда государственных (муниципальных) органов</v>
          </cell>
          <cell r="F514" t="str">
            <v>001А1933</v>
          </cell>
          <cell r="G514" t="str">
            <v>096</v>
          </cell>
          <cell r="H514" t="str">
            <v>0401</v>
          </cell>
          <cell r="I514" t="str">
            <v>2330190012</v>
          </cell>
          <cell r="J514" t="str">
            <v>121</v>
          </cell>
          <cell r="K514">
            <v>23267800</v>
          </cell>
          <cell r="L514">
            <v>0</v>
          </cell>
          <cell r="M514">
            <v>23267800</v>
          </cell>
          <cell r="N514">
            <v>23267800</v>
          </cell>
          <cell r="O514">
            <v>23267800</v>
          </cell>
          <cell r="P514">
            <v>0</v>
          </cell>
        </row>
        <row r="515">
          <cell r="A515" t="str">
            <v>001А1933</v>
          </cell>
          <cell r="B515" t="str">
            <v>01.01.2019</v>
          </cell>
          <cell r="C515" t="str">
            <v>4900</v>
          </cell>
          <cell r="D515" t="str">
            <v>УФК по Мурманской области</v>
          </cell>
          <cell r="E51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15" t="str">
            <v>001А1933</v>
          </cell>
          <cell r="G515" t="str">
            <v>096</v>
          </cell>
          <cell r="H515" t="str">
            <v>0401</v>
          </cell>
          <cell r="I515" t="str">
            <v>2330190012</v>
          </cell>
          <cell r="J515" t="str">
            <v>129</v>
          </cell>
          <cell r="K515">
            <v>6841880</v>
          </cell>
          <cell r="L515">
            <v>0</v>
          </cell>
          <cell r="M515">
            <v>6841880</v>
          </cell>
          <cell r="N515">
            <v>6769138.8399999999</v>
          </cell>
          <cell r="O515">
            <v>6769138.8399999999</v>
          </cell>
          <cell r="P515">
            <v>0</v>
          </cell>
        </row>
        <row r="516">
          <cell r="A516" t="str">
            <v>001А1933</v>
          </cell>
          <cell r="B516" t="str">
            <v>01.01.2019</v>
          </cell>
          <cell r="C516" t="str">
            <v>4900</v>
          </cell>
          <cell r="D516" t="str">
            <v>УФК по Мурманской области</v>
          </cell>
          <cell r="E516" t="str">
            <v>Иные выплаты персоналу государственных (муниципальных) органов, за исключением фонда оплаты труда</v>
          </cell>
          <cell r="F516" t="str">
            <v>001А1933</v>
          </cell>
          <cell r="G516" t="str">
            <v>096</v>
          </cell>
          <cell r="H516" t="str">
            <v>0401</v>
          </cell>
          <cell r="I516" t="str">
            <v>2330190019</v>
          </cell>
          <cell r="J516" t="str">
            <v>122</v>
          </cell>
          <cell r="K516">
            <v>628200</v>
          </cell>
          <cell r="L516">
            <v>0</v>
          </cell>
          <cell r="M516">
            <v>628200</v>
          </cell>
          <cell r="N516">
            <v>628193</v>
          </cell>
          <cell r="O516">
            <v>628193</v>
          </cell>
          <cell r="P516">
            <v>0</v>
          </cell>
        </row>
        <row r="517">
          <cell r="A517" t="str">
            <v>001А1933</v>
          </cell>
          <cell r="B517" t="str">
            <v>01.01.2019</v>
          </cell>
          <cell r="C517" t="str">
            <v>4900</v>
          </cell>
          <cell r="D517" t="str">
            <v>УФК по Мурманской области</v>
          </cell>
          <cell r="E517" t="str">
            <v>Закупка товаров, работ, услуг в сфере информационно-коммуникационных технологий</v>
          </cell>
          <cell r="F517" t="str">
            <v>001А1933</v>
          </cell>
          <cell r="G517" t="str">
            <v>096</v>
          </cell>
          <cell r="H517" t="str">
            <v>0401</v>
          </cell>
          <cell r="I517" t="str">
            <v>2330190019</v>
          </cell>
          <cell r="J517" t="str">
            <v>242</v>
          </cell>
          <cell r="K517">
            <v>901600</v>
          </cell>
          <cell r="L517">
            <v>0</v>
          </cell>
          <cell r="M517">
            <v>901600</v>
          </cell>
          <cell r="N517">
            <v>901600</v>
          </cell>
          <cell r="O517">
            <v>901600</v>
          </cell>
          <cell r="P517">
            <v>0</v>
          </cell>
        </row>
        <row r="518">
          <cell r="A518" t="str">
            <v>001А1933</v>
          </cell>
          <cell r="B518" t="str">
            <v>01.01.2019</v>
          </cell>
          <cell r="C518" t="str">
            <v>4900</v>
          </cell>
          <cell r="D518" t="str">
            <v>УФК по Мурманской области</v>
          </cell>
          <cell r="E518" t="str">
            <v>Прочая закупка товаров, работ и услуг</v>
          </cell>
          <cell r="F518" t="str">
            <v>001А1933</v>
          </cell>
          <cell r="G518" t="str">
            <v>096</v>
          </cell>
          <cell r="H518" t="str">
            <v>0401</v>
          </cell>
          <cell r="I518" t="str">
            <v>2330190019</v>
          </cell>
          <cell r="J518" t="str">
            <v>244</v>
          </cell>
          <cell r="K518">
            <v>3034248</v>
          </cell>
          <cell r="L518">
            <v>0</v>
          </cell>
          <cell r="M518">
            <v>3034248</v>
          </cell>
          <cell r="N518">
            <v>3034248</v>
          </cell>
          <cell r="O518">
            <v>3034248</v>
          </cell>
          <cell r="P518">
            <v>0</v>
          </cell>
        </row>
        <row r="519">
          <cell r="A519" t="str">
            <v>001А1933</v>
          </cell>
          <cell r="B519" t="str">
            <v>01.01.2019</v>
          </cell>
          <cell r="C519" t="str">
            <v>4900</v>
          </cell>
          <cell r="D519" t="str">
            <v>УФК по Мурманской области</v>
          </cell>
          <cell r="E519" t="str">
            <v>Уплата налога на имущество организаций и земельного налога</v>
          </cell>
          <cell r="F519" t="str">
            <v>001А1933</v>
          </cell>
          <cell r="G519" t="str">
            <v>096</v>
          </cell>
          <cell r="H519" t="str">
            <v>0401</v>
          </cell>
          <cell r="I519" t="str">
            <v>2330190019</v>
          </cell>
          <cell r="J519" t="str">
            <v>851</v>
          </cell>
          <cell r="K519">
            <v>75000</v>
          </cell>
          <cell r="L519">
            <v>0</v>
          </cell>
          <cell r="M519">
            <v>75000</v>
          </cell>
          <cell r="N519">
            <v>69225</v>
          </cell>
          <cell r="O519">
            <v>69225</v>
          </cell>
          <cell r="P519">
            <v>0</v>
          </cell>
        </row>
        <row r="520">
          <cell r="A520" t="str">
            <v>001А1933</v>
          </cell>
          <cell r="B520" t="str">
            <v>01.01.2019</v>
          </cell>
          <cell r="C520" t="str">
            <v>4900</v>
          </cell>
          <cell r="D520" t="str">
            <v>УФК по Мурманской области</v>
          </cell>
          <cell r="E520" t="str">
            <v>Уплата прочих налогов, сборов</v>
          </cell>
          <cell r="F520" t="str">
            <v>001А1933</v>
          </cell>
          <cell r="G520" t="str">
            <v>096</v>
          </cell>
          <cell r="H520" t="str">
            <v>0401</v>
          </cell>
          <cell r="I520" t="str">
            <v>2330190019</v>
          </cell>
          <cell r="J520" t="str">
            <v>852</v>
          </cell>
          <cell r="K520">
            <v>4000</v>
          </cell>
          <cell r="L520">
            <v>0</v>
          </cell>
          <cell r="M520">
            <v>4000</v>
          </cell>
          <cell r="N520">
            <v>3975</v>
          </cell>
          <cell r="O520">
            <v>3975</v>
          </cell>
          <cell r="P520">
            <v>0</v>
          </cell>
        </row>
        <row r="521">
          <cell r="A521" t="str">
            <v>001А1933</v>
          </cell>
          <cell r="B521" t="str">
            <v>01.01.2019</v>
          </cell>
          <cell r="C521" t="str">
            <v>4900</v>
          </cell>
          <cell r="D521" t="str">
            <v>УФК по Мурманской области</v>
          </cell>
          <cell r="E521" t="str">
            <v>Иные выплаты персоналу государственных (муниципальных) органов, за исключением фонда оплаты труда</v>
          </cell>
          <cell r="F521" t="str">
            <v>001А1933</v>
          </cell>
          <cell r="G521" t="str">
            <v>096</v>
          </cell>
          <cell r="H521" t="str">
            <v>0401</v>
          </cell>
          <cell r="I521" t="str">
            <v>2330193969</v>
          </cell>
          <cell r="J521" t="str">
            <v>122</v>
          </cell>
          <cell r="K521">
            <v>1700</v>
          </cell>
          <cell r="L521">
            <v>0</v>
          </cell>
          <cell r="M521">
            <v>1700</v>
          </cell>
          <cell r="N521">
            <v>560</v>
          </cell>
          <cell r="O521">
            <v>560</v>
          </cell>
          <cell r="P521">
            <v>0</v>
          </cell>
        </row>
        <row r="522">
          <cell r="A522" t="str">
            <v>001А1933</v>
          </cell>
          <cell r="B522" t="str">
            <v>01.01.2019</v>
          </cell>
          <cell r="C522" t="str">
            <v>4900</v>
          </cell>
          <cell r="D522" t="str">
            <v>УФК по Мурманской области</v>
          </cell>
          <cell r="E522" t="str">
            <v>Иные выплаты персоналу государственных (муниципальных) органов, за исключением фонда оплаты труда</v>
          </cell>
          <cell r="F522" t="str">
            <v>001А1933</v>
          </cell>
          <cell r="G522" t="str">
            <v>096</v>
          </cell>
          <cell r="H522" t="str">
            <v>0401</v>
          </cell>
          <cell r="I522" t="str">
            <v>2330193974</v>
          </cell>
          <cell r="J522" t="str">
            <v>122</v>
          </cell>
          <cell r="K522">
            <v>47500</v>
          </cell>
          <cell r="L522">
            <v>0</v>
          </cell>
          <cell r="M522">
            <v>47500</v>
          </cell>
          <cell r="N522">
            <v>47432.59</v>
          </cell>
          <cell r="O522">
            <v>47432.59</v>
          </cell>
          <cell r="P522">
            <v>0</v>
          </cell>
        </row>
        <row r="523">
          <cell r="A523" t="str">
            <v>001А1933</v>
          </cell>
          <cell r="B523" t="str">
            <v>01.01.2019</v>
          </cell>
          <cell r="C523" t="str">
            <v>4900</v>
          </cell>
          <cell r="D523" t="str">
            <v>УФК по Мурманской области</v>
          </cell>
          <cell r="E523" t="str">
            <v>Иные выплаты персоналу государственных (муниципальных) органов, за исключением фонда оплаты труда</v>
          </cell>
          <cell r="F523" t="str">
            <v>001А1933</v>
          </cell>
          <cell r="G523" t="str">
            <v>096</v>
          </cell>
          <cell r="H523" t="str">
            <v>0401</v>
          </cell>
          <cell r="I523" t="str">
            <v>2330193987</v>
          </cell>
          <cell r="J523" t="str">
            <v>122</v>
          </cell>
          <cell r="K523">
            <v>540000</v>
          </cell>
          <cell r="L523">
            <v>0</v>
          </cell>
          <cell r="M523">
            <v>540000</v>
          </cell>
          <cell r="N523">
            <v>536032.79</v>
          </cell>
          <cell r="O523">
            <v>536032.79</v>
          </cell>
          <cell r="P523">
            <v>0</v>
          </cell>
        </row>
        <row r="524">
          <cell r="A524" t="str">
            <v>001А1933</v>
          </cell>
          <cell r="B524" t="str">
            <v>01.01.2019</v>
          </cell>
          <cell r="C524" t="str">
            <v>4900</v>
          </cell>
          <cell r="D524" t="str">
            <v>УФК по Мурманской области</v>
          </cell>
          <cell r="E524" t="str">
            <v>Прочая закупка товаров, работ и услуг</v>
          </cell>
          <cell r="F524" t="str">
            <v>001А1933</v>
          </cell>
          <cell r="G524" t="str">
            <v>096</v>
          </cell>
          <cell r="H524" t="str">
            <v>0705</v>
          </cell>
          <cell r="I524" t="str">
            <v>2330190019</v>
          </cell>
          <cell r="J524" t="str">
            <v>244</v>
          </cell>
          <cell r="K524">
            <v>95400</v>
          </cell>
          <cell r="L524">
            <v>0</v>
          </cell>
          <cell r="M524">
            <v>95400</v>
          </cell>
          <cell r="N524">
            <v>95400</v>
          </cell>
          <cell r="O524">
            <v>95400</v>
          </cell>
          <cell r="P524">
            <v>0</v>
          </cell>
        </row>
        <row r="525">
          <cell r="A525" t="str">
            <v>001А1933</v>
          </cell>
          <cell r="B525" t="str">
            <v>01.01.2019</v>
          </cell>
          <cell r="C525" t="str">
            <v>4900</v>
          </cell>
          <cell r="D525" t="str">
            <v>УФК по Мурманской области</v>
          </cell>
          <cell r="E525" t="str">
            <v>Прочая закупка товаров, работ и услуг</v>
          </cell>
          <cell r="F525" t="str">
            <v>001А1933</v>
          </cell>
          <cell r="G525" t="str">
            <v>096</v>
          </cell>
          <cell r="H525" t="str">
            <v>0705</v>
          </cell>
          <cell r="I525" t="str">
            <v>2330192040</v>
          </cell>
          <cell r="J525" t="str">
            <v>244</v>
          </cell>
          <cell r="K525">
            <v>4838.3999999999996</v>
          </cell>
          <cell r="L525">
            <v>0</v>
          </cell>
          <cell r="M525">
            <v>4838.3999999999996</v>
          </cell>
          <cell r="N525">
            <v>4838.3999999999996</v>
          </cell>
          <cell r="O525">
            <v>4838.3999999999996</v>
          </cell>
          <cell r="P525">
            <v>0</v>
          </cell>
        </row>
        <row r="526">
          <cell r="A526" t="str">
            <v>001А1881</v>
          </cell>
          <cell r="B526" t="str">
            <v>01.01.2019</v>
          </cell>
          <cell r="C526" t="str">
            <v>5000</v>
          </cell>
          <cell r="D526" t="str">
            <v>УФК по Новгородской области</v>
          </cell>
          <cell r="E526" t="str">
            <v>Федеральная служба по надзору в сфере связи, информационных технологий и массовых коммуникаций</v>
          </cell>
          <cell r="F526" t="str">
            <v>001А1881</v>
          </cell>
          <cell r="G526" t="str">
            <v>096</v>
          </cell>
          <cell r="H526" t="str">
            <v/>
          </cell>
          <cell r="I526" t="str">
            <v/>
          </cell>
          <cell r="J526" t="str">
            <v/>
          </cell>
          <cell r="K526">
            <v>12143819.75</v>
          </cell>
          <cell r="L526">
            <v>0</v>
          </cell>
          <cell r="M526">
            <v>12143819.75</v>
          </cell>
          <cell r="N526">
            <v>12134182.15</v>
          </cell>
          <cell r="O526">
            <v>12134182.15</v>
          </cell>
          <cell r="P526">
            <v>0</v>
          </cell>
          <cell r="R526">
            <v>0</v>
          </cell>
        </row>
        <row r="527">
          <cell r="A527" t="str">
            <v>001А1881</v>
          </cell>
          <cell r="B527" t="str">
            <v>01.01.2019</v>
          </cell>
          <cell r="C527" t="str">
            <v>5000</v>
          </cell>
          <cell r="D527" t="str">
            <v>УФК по Новгородской области</v>
          </cell>
          <cell r="E527" t="str">
            <v>Фонд оплаты труда государственных (муниципальных) органов</v>
          </cell>
          <cell r="F527" t="str">
            <v>001А1881</v>
          </cell>
          <cell r="G527" t="str">
            <v>096</v>
          </cell>
          <cell r="H527" t="str">
            <v>0401</v>
          </cell>
          <cell r="I527" t="str">
            <v>2330190012</v>
          </cell>
          <cell r="J527" t="str">
            <v>121</v>
          </cell>
          <cell r="K527">
            <v>7348200</v>
          </cell>
          <cell r="L527">
            <v>0</v>
          </cell>
          <cell r="M527">
            <v>7348200</v>
          </cell>
          <cell r="N527">
            <v>7348200</v>
          </cell>
          <cell r="O527">
            <v>7348200</v>
          </cell>
          <cell r="P527">
            <v>0</v>
          </cell>
        </row>
        <row r="528">
          <cell r="A528" t="str">
            <v>001А1881</v>
          </cell>
          <cell r="B528" t="str">
            <v>01.01.2019</v>
          </cell>
          <cell r="C528" t="str">
            <v>5000</v>
          </cell>
          <cell r="D528" t="str">
            <v>УФК по Новгородской области</v>
          </cell>
          <cell r="E5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28" t="str">
            <v>001А1881</v>
          </cell>
          <cell r="G528" t="str">
            <v>096</v>
          </cell>
          <cell r="H528" t="str">
            <v>0401</v>
          </cell>
          <cell r="I528" t="str">
            <v>2330190012</v>
          </cell>
          <cell r="J528" t="str">
            <v>129</v>
          </cell>
          <cell r="K528">
            <v>2150180</v>
          </cell>
          <cell r="L528">
            <v>0</v>
          </cell>
          <cell r="M528">
            <v>2150180</v>
          </cell>
          <cell r="N528">
            <v>2150180</v>
          </cell>
          <cell r="O528">
            <v>2150180</v>
          </cell>
          <cell r="P528">
            <v>0</v>
          </cell>
        </row>
        <row r="529">
          <cell r="A529" t="str">
            <v>001А1881</v>
          </cell>
          <cell r="B529" t="str">
            <v>01.01.2019</v>
          </cell>
          <cell r="C529" t="str">
            <v>5000</v>
          </cell>
          <cell r="D529" t="str">
            <v>УФК по Новгородской области</v>
          </cell>
          <cell r="E529" t="str">
            <v>Иные выплаты персоналу государственных (муниципальных) органов, за исключением фонда оплаты труда</v>
          </cell>
          <cell r="F529" t="str">
            <v>001А1881</v>
          </cell>
          <cell r="G529" t="str">
            <v>096</v>
          </cell>
          <cell r="H529" t="str">
            <v>0401</v>
          </cell>
          <cell r="I529" t="str">
            <v>2330190019</v>
          </cell>
          <cell r="J529" t="str">
            <v>122</v>
          </cell>
          <cell r="K529">
            <v>291900</v>
          </cell>
          <cell r="L529">
            <v>0</v>
          </cell>
          <cell r="M529">
            <v>291900</v>
          </cell>
          <cell r="N529">
            <v>287743.40000000002</v>
          </cell>
          <cell r="O529">
            <v>287743.40000000002</v>
          </cell>
          <cell r="P529">
            <v>0</v>
          </cell>
        </row>
        <row r="530">
          <cell r="A530" t="str">
            <v>001А1881</v>
          </cell>
          <cell r="B530" t="str">
            <v>01.01.2019</v>
          </cell>
          <cell r="C530" t="str">
            <v>5000</v>
          </cell>
          <cell r="D530" t="str">
            <v>УФК по Новгородской области</v>
          </cell>
          <cell r="E530" t="str">
            <v>Закупка товаров, работ, услуг в сфере информационно-коммуникационных технологий</v>
          </cell>
          <cell r="F530" t="str">
            <v>001А1881</v>
          </cell>
          <cell r="G530" t="str">
            <v>096</v>
          </cell>
          <cell r="H530" t="str">
            <v>0401</v>
          </cell>
          <cell r="I530" t="str">
            <v>2330190019</v>
          </cell>
          <cell r="J530" t="str">
            <v>242</v>
          </cell>
          <cell r="K530">
            <v>392038.75</v>
          </cell>
          <cell r="L530">
            <v>0</v>
          </cell>
          <cell r="M530">
            <v>392038.75</v>
          </cell>
          <cell r="N530">
            <v>392038.75</v>
          </cell>
          <cell r="O530">
            <v>392038.75</v>
          </cell>
          <cell r="P530">
            <v>0</v>
          </cell>
        </row>
        <row r="531">
          <cell r="A531" t="str">
            <v>001А1881</v>
          </cell>
          <cell r="B531" t="str">
            <v>01.01.2019</v>
          </cell>
          <cell r="C531" t="str">
            <v>5000</v>
          </cell>
          <cell r="D531" t="str">
            <v>УФК по Новгородской области</v>
          </cell>
          <cell r="E531" t="str">
            <v>Прочая закупка товаров, работ и услуг</v>
          </cell>
          <cell r="F531" t="str">
            <v>001А1881</v>
          </cell>
          <cell r="G531" t="str">
            <v>096</v>
          </cell>
          <cell r="H531" t="str">
            <v>0401</v>
          </cell>
          <cell r="I531" t="str">
            <v>2330190019</v>
          </cell>
          <cell r="J531" t="str">
            <v>244</v>
          </cell>
          <cell r="K531">
            <v>1858905</v>
          </cell>
          <cell r="L531">
            <v>0</v>
          </cell>
          <cell r="M531">
            <v>1858905</v>
          </cell>
          <cell r="N531">
            <v>1858905</v>
          </cell>
          <cell r="O531">
            <v>1858905</v>
          </cell>
          <cell r="P531">
            <v>0</v>
          </cell>
        </row>
        <row r="532">
          <cell r="A532" t="str">
            <v>001А1881</v>
          </cell>
          <cell r="B532" t="str">
            <v>01.01.2019</v>
          </cell>
          <cell r="C532" t="str">
            <v>5000</v>
          </cell>
          <cell r="D532" t="str">
            <v>УФК по Новгородской области</v>
          </cell>
          <cell r="E532" t="str">
            <v>Уплата налога на имущество организаций и земельного налога</v>
          </cell>
          <cell r="F532" t="str">
            <v>001А1881</v>
          </cell>
          <cell r="G532" t="str">
            <v>096</v>
          </cell>
          <cell r="H532" t="str">
            <v>0401</v>
          </cell>
          <cell r="I532" t="str">
            <v>2330190019</v>
          </cell>
          <cell r="J532" t="str">
            <v>851</v>
          </cell>
          <cell r="K532">
            <v>33300</v>
          </cell>
          <cell r="L532">
            <v>0</v>
          </cell>
          <cell r="M532">
            <v>33300</v>
          </cell>
          <cell r="N532">
            <v>29275</v>
          </cell>
          <cell r="O532">
            <v>29275</v>
          </cell>
          <cell r="P532">
            <v>0</v>
          </cell>
        </row>
        <row r="533">
          <cell r="A533" t="str">
            <v>001А1881</v>
          </cell>
          <cell r="B533" t="str">
            <v>01.01.2019</v>
          </cell>
          <cell r="C533" t="str">
            <v>5000</v>
          </cell>
          <cell r="D533" t="str">
            <v>УФК по Новгородской области</v>
          </cell>
          <cell r="E533" t="str">
            <v>Уплата прочих налогов, сборов</v>
          </cell>
          <cell r="F533" t="str">
            <v>001А1881</v>
          </cell>
          <cell r="G533" t="str">
            <v>096</v>
          </cell>
          <cell r="H533" t="str">
            <v>0401</v>
          </cell>
          <cell r="I533" t="str">
            <v>2330190019</v>
          </cell>
          <cell r="J533" t="str">
            <v>852</v>
          </cell>
          <cell r="K533">
            <v>17500</v>
          </cell>
          <cell r="L533">
            <v>0</v>
          </cell>
          <cell r="M533">
            <v>17500</v>
          </cell>
          <cell r="N533">
            <v>17214</v>
          </cell>
          <cell r="O533">
            <v>17214</v>
          </cell>
          <cell r="P533">
            <v>0</v>
          </cell>
        </row>
        <row r="534">
          <cell r="A534" t="str">
            <v>001А1881</v>
          </cell>
          <cell r="B534" t="str">
            <v>01.01.2019</v>
          </cell>
          <cell r="C534" t="str">
            <v>5000</v>
          </cell>
          <cell r="D534" t="str">
            <v>УФК по Новгородской области</v>
          </cell>
          <cell r="E534" t="str">
            <v>Уплата иных платежей</v>
          </cell>
          <cell r="F534" t="str">
            <v>001А1881</v>
          </cell>
          <cell r="G534" t="str">
            <v>096</v>
          </cell>
          <cell r="H534" t="str">
            <v>0401</v>
          </cell>
          <cell r="I534" t="str">
            <v>2330190019</v>
          </cell>
          <cell r="J534" t="str">
            <v>853</v>
          </cell>
          <cell r="K534">
            <v>1200</v>
          </cell>
          <cell r="L534">
            <v>0</v>
          </cell>
          <cell r="M534">
            <v>1200</v>
          </cell>
          <cell r="N534">
            <v>30</v>
          </cell>
          <cell r="O534">
            <v>30</v>
          </cell>
          <cell r="P534">
            <v>0</v>
          </cell>
        </row>
        <row r="535">
          <cell r="A535" t="str">
            <v>001А1881</v>
          </cell>
          <cell r="B535" t="str">
            <v>01.01.2019</v>
          </cell>
          <cell r="C535" t="str">
            <v>5000</v>
          </cell>
          <cell r="D535" t="str">
            <v>УФК по Новгородской области</v>
          </cell>
          <cell r="E535" t="str">
            <v>Прочая закупка товаров, работ и услуг</v>
          </cell>
          <cell r="F535" t="str">
            <v>001А1881</v>
          </cell>
          <cell r="G535" t="str">
            <v>096</v>
          </cell>
          <cell r="H535" t="str">
            <v>0705</v>
          </cell>
          <cell r="I535" t="str">
            <v>2330190019</v>
          </cell>
          <cell r="J535" t="str">
            <v>244</v>
          </cell>
          <cell r="K535">
            <v>45757.599999999999</v>
          </cell>
          <cell r="L535">
            <v>0</v>
          </cell>
          <cell r="M535">
            <v>45757.599999999999</v>
          </cell>
          <cell r="N535">
            <v>45757.599999999999</v>
          </cell>
          <cell r="O535">
            <v>45757.599999999999</v>
          </cell>
          <cell r="P535">
            <v>0</v>
          </cell>
        </row>
        <row r="536">
          <cell r="A536" t="str">
            <v>001А1881</v>
          </cell>
          <cell r="B536" t="str">
            <v>01.01.2019</v>
          </cell>
          <cell r="C536" t="str">
            <v>5000</v>
          </cell>
          <cell r="D536" t="str">
            <v>УФК по Новгородской области</v>
          </cell>
          <cell r="E536" t="str">
            <v>Прочая закупка товаров, работ и услуг</v>
          </cell>
          <cell r="F536" t="str">
            <v>001А1881</v>
          </cell>
          <cell r="G536" t="str">
            <v>096</v>
          </cell>
          <cell r="H536" t="str">
            <v>0705</v>
          </cell>
          <cell r="I536" t="str">
            <v>2330192040</v>
          </cell>
          <cell r="J536" t="str">
            <v>244</v>
          </cell>
          <cell r="K536">
            <v>4838.3999999999996</v>
          </cell>
          <cell r="L536">
            <v>0</v>
          </cell>
          <cell r="M536">
            <v>4838.3999999999996</v>
          </cell>
          <cell r="N536">
            <v>4838.3999999999996</v>
          </cell>
          <cell r="O536">
            <v>4838.3999999999996</v>
          </cell>
          <cell r="P536">
            <v>0</v>
          </cell>
        </row>
        <row r="537">
          <cell r="A537" t="str">
            <v>001А1934</v>
          </cell>
          <cell r="B537" t="str">
            <v>01.01.2019</v>
          </cell>
          <cell r="C537" t="str">
            <v>5100</v>
          </cell>
          <cell r="D537" t="str">
            <v>УФК по Новосибирской области</v>
          </cell>
          <cell r="E537" t="str">
            <v>Федеральная служба по надзору в сфере связи, информационных технологий и массовых коммуникаций</v>
          </cell>
          <cell r="F537" t="str">
            <v>001А1934</v>
          </cell>
          <cell r="G537" t="str">
            <v>096</v>
          </cell>
          <cell r="H537" t="str">
            <v/>
          </cell>
          <cell r="I537" t="str">
            <v/>
          </cell>
          <cell r="J537" t="str">
            <v/>
          </cell>
          <cell r="K537">
            <v>52475528</v>
          </cell>
          <cell r="L537">
            <v>0</v>
          </cell>
          <cell r="M537">
            <v>52475528</v>
          </cell>
          <cell r="N537">
            <v>52325436.82</v>
          </cell>
          <cell r="O537">
            <v>52325436.82</v>
          </cell>
          <cell r="P537">
            <v>0</v>
          </cell>
          <cell r="R537">
            <v>13053.429999999702</v>
          </cell>
        </row>
        <row r="538">
          <cell r="A538" t="str">
            <v>001А1934</v>
          </cell>
          <cell r="B538" t="str">
            <v>01.01.2019</v>
          </cell>
          <cell r="C538" t="str">
            <v>5100</v>
          </cell>
          <cell r="D538" t="str">
            <v>УФК по Новосибирской области</v>
          </cell>
          <cell r="E538" t="str">
            <v>Фонд оплаты труда государственных (муниципальных) органов</v>
          </cell>
          <cell r="F538" t="str">
            <v>001А1934</v>
          </cell>
          <cell r="G538" t="str">
            <v>096</v>
          </cell>
          <cell r="H538" t="str">
            <v>0401</v>
          </cell>
          <cell r="I538" t="str">
            <v>2330190012</v>
          </cell>
          <cell r="J538" t="str">
            <v>121</v>
          </cell>
          <cell r="K538">
            <v>28221400</v>
          </cell>
          <cell r="L538">
            <v>0</v>
          </cell>
          <cell r="M538">
            <v>28221400</v>
          </cell>
          <cell r="N538">
            <v>28221400</v>
          </cell>
          <cell r="O538">
            <v>28221400</v>
          </cell>
          <cell r="P538">
            <v>0</v>
          </cell>
        </row>
        <row r="539">
          <cell r="A539" t="str">
            <v>001А1934</v>
          </cell>
          <cell r="B539" t="str">
            <v>01.01.2019</v>
          </cell>
          <cell r="C539" t="str">
            <v>5100</v>
          </cell>
          <cell r="D539" t="str">
            <v>УФК по Новосибирской области</v>
          </cell>
          <cell r="E53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39" t="str">
            <v>001А1934</v>
          </cell>
          <cell r="G539" t="str">
            <v>096</v>
          </cell>
          <cell r="H539" t="str">
            <v>0401</v>
          </cell>
          <cell r="I539" t="str">
            <v>2330190012</v>
          </cell>
          <cell r="J539" t="str">
            <v>129</v>
          </cell>
          <cell r="K539">
            <v>8313360</v>
          </cell>
          <cell r="L539">
            <v>0</v>
          </cell>
          <cell r="M539">
            <v>8313360</v>
          </cell>
          <cell r="N539">
            <v>8300306.5700000003</v>
          </cell>
          <cell r="O539">
            <v>8300306.5700000003</v>
          </cell>
          <cell r="P539">
            <v>0</v>
          </cell>
        </row>
        <row r="540">
          <cell r="A540" t="str">
            <v>001А1934</v>
          </cell>
          <cell r="B540" t="str">
            <v>01.01.2019</v>
          </cell>
          <cell r="C540" t="str">
            <v>5100</v>
          </cell>
          <cell r="D540" t="str">
            <v>УФК по Новосибирской области</v>
          </cell>
          <cell r="E540" t="str">
            <v>Иные выплаты персоналу государственных (муниципальных) органов, за исключением фонда оплаты труда</v>
          </cell>
          <cell r="F540" t="str">
            <v>001А1934</v>
          </cell>
          <cell r="G540" t="str">
            <v>096</v>
          </cell>
          <cell r="H540" t="str">
            <v>0401</v>
          </cell>
          <cell r="I540" t="str">
            <v>2330190019</v>
          </cell>
          <cell r="J540" t="str">
            <v>122</v>
          </cell>
          <cell r="K540">
            <v>1425950</v>
          </cell>
          <cell r="L540">
            <v>0</v>
          </cell>
          <cell r="M540">
            <v>1425950</v>
          </cell>
          <cell r="N540">
            <v>1293649.3999999999</v>
          </cell>
          <cell r="O540">
            <v>1293649.3999999999</v>
          </cell>
          <cell r="P540">
            <v>0</v>
          </cell>
        </row>
        <row r="541">
          <cell r="A541" t="str">
            <v>001А1934</v>
          </cell>
          <cell r="B541" t="str">
            <v>01.01.2019</v>
          </cell>
          <cell r="C541" t="str">
            <v>5100</v>
          </cell>
          <cell r="D541" t="str">
            <v>УФК по Новосибирской области</v>
          </cell>
          <cell r="E541" t="str">
            <v>Закупка товаров, работ, услуг в сфере информационно-коммуникационных технологий</v>
          </cell>
          <cell r="F541" t="str">
            <v>001А1934</v>
          </cell>
          <cell r="G541" t="str">
            <v>096</v>
          </cell>
          <cell r="H541" t="str">
            <v>0401</v>
          </cell>
          <cell r="I541" t="str">
            <v>2330190019</v>
          </cell>
          <cell r="J541" t="str">
            <v>242</v>
          </cell>
          <cell r="K541">
            <v>1528400</v>
          </cell>
          <cell r="L541">
            <v>0</v>
          </cell>
          <cell r="M541">
            <v>1528400</v>
          </cell>
          <cell r="N541">
            <v>1528400</v>
          </cell>
          <cell r="O541">
            <v>1528400</v>
          </cell>
          <cell r="P541">
            <v>0</v>
          </cell>
        </row>
        <row r="542">
          <cell r="A542" t="str">
            <v>001А1934</v>
          </cell>
          <cell r="B542" t="str">
            <v>01.01.2019</v>
          </cell>
          <cell r="C542" t="str">
            <v>5100</v>
          </cell>
          <cell r="D542" t="str">
            <v>УФК по Новосибирской области</v>
          </cell>
          <cell r="E542" t="str">
            <v>Прочая закупка товаров, работ и услуг</v>
          </cell>
          <cell r="F542" t="str">
            <v>001А1934</v>
          </cell>
          <cell r="G542" t="str">
            <v>096</v>
          </cell>
          <cell r="H542" t="str">
            <v>0401</v>
          </cell>
          <cell r="I542" t="str">
            <v>2330190019</v>
          </cell>
          <cell r="J542" t="str">
            <v>244</v>
          </cell>
          <cell r="K542">
            <v>12833538</v>
          </cell>
          <cell r="L542">
            <v>0</v>
          </cell>
          <cell r="M542">
            <v>12833538</v>
          </cell>
          <cell r="N542">
            <v>12833538</v>
          </cell>
          <cell r="O542">
            <v>12833538</v>
          </cell>
          <cell r="P542">
            <v>0</v>
          </cell>
        </row>
        <row r="543">
          <cell r="A543" t="str">
            <v>001А1934</v>
          </cell>
          <cell r="B543" t="str">
            <v>01.01.2019</v>
          </cell>
          <cell r="C543" t="str">
            <v>5100</v>
          </cell>
          <cell r="D543" t="str">
            <v>УФК по Новосибирской области</v>
          </cell>
          <cell r="E543" t="str">
            <v>Уплата налога на имущество организаций и земельного налога</v>
          </cell>
          <cell r="F543" t="str">
            <v>001А1934</v>
          </cell>
          <cell r="G543" t="str">
            <v>096</v>
          </cell>
          <cell r="H543" t="str">
            <v>0401</v>
          </cell>
          <cell r="I543" t="str">
            <v>2330190019</v>
          </cell>
          <cell r="J543" t="str">
            <v>851</v>
          </cell>
          <cell r="K543">
            <v>18450</v>
          </cell>
          <cell r="L543">
            <v>0</v>
          </cell>
          <cell r="M543">
            <v>18450</v>
          </cell>
          <cell r="N543">
            <v>15332</v>
          </cell>
          <cell r="O543">
            <v>15332</v>
          </cell>
          <cell r="P543">
            <v>0</v>
          </cell>
        </row>
        <row r="544">
          <cell r="A544" t="str">
            <v>001А1934</v>
          </cell>
          <cell r="B544" t="str">
            <v>01.01.2019</v>
          </cell>
          <cell r="C544" t="str">
            <v>5100</v>
          </cell>
          <cell r="D544" t="str">
            <v>УФК по Новосибирской области</v>
          </cell>
          <cell r="E544" t="str">
            <v>Уплата прочих налогов, сборов</v>
          </cell>
          <cell r="F544" t="str">
            <v>001А1934</v>
          </cell>
          <cell r="G544" t="str">
            <v>096</v>
          </cell>
          <cell r="H544" t="str">
            <v>0401</v>
          </cell>
          <cell r="I544" t="str">
            <v>2330190019</v>
          </cell>
          <cell r="J544" t="str">
            <v>852</v>
          </cell>
          <cell r="K544">
            <v>23430</v>
          </cell>
          <cell r="L544">
            <v>0</v>
          </cell>
          <cell r="M544">
            <v>23430</v>
          </cell>
          <cell r="N544">
            <v>23426</v>
          </cell>
          <cell r="O544">
            <v>23426</v>
          </cell>
          <cell r="P544">
            <v>0</v>
          </cell>
        </row>
        <row r="545">
          <cell r="A545" t="str">
            <v>001А1934</v>
          </cell>
          <cell r="B545" t="str">
            <v>01.01.2019</v>
          </cell>
          <cell r="C545" t="str">
            <v>5100</v>
          </cell>
          <cell r="D545" t="str">
            <v>УФК по Новосибирской области</v>
          </cell>
          <cell r="E545" t="str">
            <v>Иные выплаты персоналу государственных (муниципальных) органов, за исключением фонда оплаты труда</v>
          </cell>
          <cell r="F545" t="str">
            <v>001А1934</v>
          </cell>
          <cell r="G545" t="str">
            <v>096</v>
          </cell>
          <cell r="H545" t="str">
            <v>0401</v>
          </cell>
          <cell r="I545" t="str">
            <v>2330193969</v>
          </cell>
          <cell r="J545" t="str">
            <v>122</v>
          </cell>
          <cell r="K545">
            <v>7200</v>
          </cell>
          <cell r="L545">
            <v>0</v>
          </cell>
          <cell r="M545">
            <v>7200</v>
          </cell>
          <cell r="N545">
            <v>5584.85</v>
          </cell>
          <cell r="O545">
            <v>5584.85</v>
          </cell>
          <cell r="P545">
            <v>0</v>
          </cell>
        </row>
        <row r="546">
          <cell r="A546" t="str">
            <v>001А1934</v>
          </cell>
          <cell r="B546" t="str">
            <v>01.01.2019</v>
          </cell>
          <cell r="C546" t="str">
            <v>5100</v>
          </cell>
          <cell r="D546" t="str">
            <v>УФК по Новосибирской области</v>
          </cell>
          <cell r="E546" t="str">
            <v>Прочая закупка товаров, работ и услуг</v>
          </cell>
          <cell r="F546" t="str">
            <v>001А1934</v>
          </cell>
          <cell r="G546" t="str">
            <v>096</v>
          </cell>
          <cell r="H546" t="str">
            <v>0705</v>
          </cell>
          <cell r="I546" t="str">
            <v>2330190019</v>
          </cell>
          <cell r="J546" t="str">
            <v>244</v>
          </cell>
          <cell r="K546">
            <v>103800</v>
          </cell>
          <cell r="L546">
            <v>0</v>
          </cell>
          <cell r="M546">
            <v>103800</v>
          </cell>
          <cell r="N546">
            <v>103800</v>
          </cell>
          <cell r="O546">
            <v>103800</v>
          </cell>
          <cell r="P546">
            <v>0</v>
          </cell>
        </row>
        <row r="547">
          <cell r="A547" t="str">
            <v>001А1935</v>
          </cell>
          <cell r="B547" t="str">
            <v>01.01.2019</v>
          </cell>
          <cell r="C547" t="str">
            <v>5200</v>
          </cell>
          <cell r="D547" t="str">
            <v>УФК по Омской области</v>
          </cell>
          <cell r="E547" t="str">
            <v>Федеральная служба по надзору в сфере связи, информационных технологий и массовых коммуникаций</v>
          </cell>
          <cell r="F547" t="str">
            <v>001А1935</v>
          </cell>
          <cell r="G547" t="str">
            <v>096</v>
          </cell>
          <cell r="H547" t="str">
            <v/>
          </cell>
          <cell r="I547" t="str">
            <v/>
          </cell>
          <cell r="J547" t="str">
            <v/>
          </cell>
          <cell r="K547">
            <v>29660108.789999999</v>
          </cell>
          <cell r="L547">
            <v>0</v>
          </cell>
          <cell r="M547">
            <v>29660108.789999999</v>
          </cell>
          <cell r="N547">
            <v>29638456.059999999</v>
          </cell>
          <cell r="O547">
            <v>29638456.059999999</v>
          </cell>
          <cell r="P547">
            <v>0</v>
          </cell>
          <cell r="R547">
            <v>642.91000000014901</v>
          </cell>
        </row>
        <row r="548">
          <cell r="A548" t="str">
            <v>001А1935</v>
          </cell>
          <cell r="B548" t="str">
            <v>01.01.2019</v>
          </cell>
          <cell r="C548" t="str">
            <v>5200</v>
          </cell>
          <cell r="D548" t="str">
            <v>УФК по Омской области</v>
          </cell>
          <cell r="E548" t="str">
            <v>Фонд оплаты труда государственных (муниципальных) органов</v>
          </cell>
          <cell r="F548" t="str">
            <v>001А1935</v>
          </cell>
          <cell r="G548" t="str">
            <v>096</v>
          </cell>
          <cell r="H548" t="str">
            <v>0401</v>
          </cell>
          <cell r="I548" t="str">
            <v>2330190012</v>
          </cell>
          <cell r="J548" t="str">
            <v>121</v>
          </cell>
          <cell r="K548">
            <v>15579500</v>
          </cell>
          <cell r="L548">
            <v>0</v>
          </cell>
          <cell r="M548">
            <v>15579500</v>
          </cell>
          <cell r="N548">
            <v>15579500</v>
          </cell>
          <cell r="O548">
            <v>15579500</v>
          </cell>
          <cell r="P548">
            <v>0</v>
          </cell>
        </row>
        <row r="549">
          <cell r="A549" t="str">
            <v>001А1935</v>
          </cell>
          <cell r="B549" t="str">
            <v>01.01.2019</v>
          </cell>
          <cell r="C549" t="str">
            <v>5200</v>
          </cell>
          <cell r="D549" t="str">
            <v>УФК по Омской области</v>
          </cell>
          <cell r="E5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9" t="str">
            <v>001А1935</v>
          </cell>
          <cell r="G549" t="str">
            <v>096</v>
          </cell>
          <cell r="H549" t="str">
            <v>0401</v>
          </cell>
          <cell r="I549" t="str">
            <v>2330190012</v>
          </cell>
          <cell r="J549" t="str">
            <v>129</v>
          </cell>
          <cell r="K549">
            <v>4628180</v>
          </cell>
          <cell r="L549">
            <v>0</v>
          </cell>
          <cell r="M549">
            <v>4628180</v>
          </cell>
          <cell r="N549">
            <v>4627537.09</v>
          </cell>
          <cell r="O549">
            <v>4627537.09</v>
          </cell>
          <cell r="P549">
            <v>0</v>
          </cell>
        </row>
        <row r="550">
          <cell r="A550" t="str">
            <v>001А1935</v>
          </cell>
          <cell r="B550" t="str">
            <v>01.01.2019</v>
          </cell>
          <cell r="C550" t="str">
            <v>5200</v>
          </cell>
          <cell r="D550" t="str">
            <v>УФК по Омской области</v>
          </cell>
          <cell r="E550" t="str">
            <v>Иные выплаты персоналу государственных (муниципальных) органов, за исключением фонда оплаты труда</v>
          </cell>
          <cell r="F550" t="str">
            <v>001А1935</v>
          </cell>
          <cell r="G550" t="str">
            <v>096</v>
          </cell>
          <cell r="H550" t="str">
            <v>0401</v>
          </cell>
          <cell r="I550" t="str">
            <v>2330190019</v>
          </cell>
          <cell r="J550" t="str">
            <v>122</v>
          </cell>
          <cell r="K550">
            <v>584800</v>
          </cell>
          <cell r="L550">
            <v>0</v>
          </cell>
          <cell r="M550">
            <v>584800</v>
          </cell>
          <cell r="N550">
            <v>583546.30000000005</v>
          </cell>
          <cell r="O550">
            <v>583546.30000000005</v>
          </cell>
          <cell r="P550">
            <v>0</v>
          </cell>
        </row>
        <row r="551">
          <cell r="A551" t="str">
            <v>001А1935</v>
          </cell>
          <cell r="B551" t="str">
            <v>01.01.2019</v>
          </cell>
          <cell r="C551" t="str">
            <v>5200</v>
          </cell>
          <cell r="D551" t="str">
            <v>УФК по Омской области</v>
          </cell>
          <cell r="E551" t="str">
            <v>Закупка товаров, работ, услуг в сфере информационно-коммуникационных технологий</v>
          </cell>
          <cell r="F551" t="str">
            <v>001А1935</v>
          </cell>
          <cell r="G551" t="str">
            <v>096</v>
          </cell>
          <cell r="H551" t="str">
            <v>0401</v>
          </cell>
          <cell r="I551" t="str">
            <v>2330190019</v>
          </cell>
          <cell r="J551" t="str">
            <v>242</v>
          </cell>
          <cell r="K551">
            <v>890801.95</v>
          </cell>
          <cell r="L551">
            <v>0</v>
          </cell>
          <cell r="M551">
            <v>890801.95</v>
          </cell>
          <cell r="N551">
            <v>882900.46</v>
          </cell>
          <cell r="O551">
            <v>882900.46</v>
          </cell>
          <cell r="P551">
            <v>0</v>
          </cell>
        </row>
        <row r="552">
          <cell r="A552" t="str">
            <v>001А1935</v>
          </cell>
          <cell r="B552" t="str">
            <v>01.01.2019</v>
          </cell>
          <cell r="C552" t="str">
            <v>5200</v>
          </cell>
          <cell r="D552" t="str">
            <v>УФК по Омской области</v>
          </cell>
          <cell r="E552" t="str">
            <v>Прочая закупка товаров, работ и услуг</v>
          </cell>
          <cell r="F552" t="str">
            <v>001А1935</v>
          </cell>
          <cell r="G552" t="str">
            <v>096</v>
          </cell>
          <cell r="H552" t="str">
            <v>0401</v>
          </cell>
          <cell r="I552" t="str">
            <v>2330190019</v>
          </cell>
          <cell r="J552" t="str">
            <v>244</v>
          </cell>
          <cell r="K552">
            <v>7889726.8399999999</v>
          </cell>
          <cell r="L552">
            <v>0</v>
          </cell>
          <cell r="M552">
            <v>7889726.8399999999</v>
          </cell>
          <cell r="N552">
            <v>7878980.96</v>
          </cell>
          <cell r="O552">
            <v>7878980.96</v>
          </cell>
          <cell r="P552">
            <v>0</v>
          </cell>
        </row>
        <row r="553">
          <cell r="A553" t="str">
            <v>001А1935</v>
          </cell>
          <cell r="B553" t="str">
            <v>01.01.2019</v>
          </cell>
          <cell r="C553" t="str">
            <v>5200</v>
          </cell>
          <cell r="D553" t="str">
            <v>УФК по Омской области</v>
          </cell>
          <cell r="E553" t="str">
            <v>Уплата налога на имущество организаций и земельного налога</v>
          </cell>
          <cell r="F553" t="str">
            <v>001А1935</v>
          </cell>
          <cell r="G553" t="str">
            <v>096</v>
          </cell>
          <cell r="H553" t="str">
            <v>0401</v>
          </cell>
          <cell r="I553" t="str">
            <v>2330190019</v>
          </cell>
          <cell r="J553" t="str">
            <v>851</v>
          </cell>
          <cell r="K553">
            <v>6800</v>
          </cell>
          <cell r="L553">
            <v>0</v>
          </cell>
          <cell r="M553">
            <v>6800</v>
          </cell>
          <cell r="N553">
            <v>6441</v>
          </cell>
          <cell r="O553">
            <v>6441</v>
          </cell>
          <cell r="P553">
            <v>0</v>
          </cell>
        </row>
        <row r="554">
          <cell r="A554" t="str">
            <v>001А1935</v>
          </cell>
          <cell r="B554" t="str">
            <v>01.01.2019</v>
          </cell>
          <cell r="C554" t="str">
            <v>5200</v>
          </cell>
          <cell r="D554" t="str">
            <v>УФК по Омской области</v>
          </cell>
          <cell r="E554" t="str">
            <v>Уплата прочих налогов, сборов</v>
          </cell>
          <cell r="F554" t="str">
            <v>001А1935</v>
          </cell>
          <cell r="G554" t="str">
            <v>096</v>
          </cell>
          <cell r="H554" t="str">
            <v>0401</v>
          </cell>
          <cell r="I554" t="str">
            <v>2330190019</v>
          </cell>
          <cell r="J554" t="str">
            <v>852</v>
          </cell>
          <cell r="K554">
            <v>7100</v>
          </cell>
          <cell r="L554">
            <v>0</v>
          </cell>
          <cell r="M554">
            <v>7100</v>
          </cell>
          <cell r="N554">
            <v>6744</v>
          </cell>
          <cell r="O554">
            <v>6744</v>
          </cell>
          <cell r="P554">
            <v>0</v>
          </cell>
        </row>
        <row r="555">
          <cell r="A555" t="str">
            <v>001А1935</v>
          </cell>
          <cell r="B555" t="str">
            <v>01.01.2019</v>
          </cell>
          <cell r="C555" t="str">
            <v>5200</v>
          </cell>
          <cell r="D555" t="str">
            <v>УФК по Омской области</v>
          </cell>
          <cell r="E555" t="str">
            <v>Иные выплаты персоналу государственных (муниципальных) органов, за исключением фонда оплаты труда</v>
          </cell>
          <cell r="F555" t="str">
            <v>001А1935</v>
          </cell>
          <cell r="G555" t="str">
            <v>096</v>
          </cell>
          <cell r="H555" t="str">
            <v>0401</v>
          </cell>
          <cell r="I555" t="str">
            <v>2330193969</v>
          </cell>
          <cell r="J555" t="str">
            <v>122</v>
          </cell>
          <cell r="K555">
            <v>1400</v>
          </cell>
          <cell r="L555">
            <v>0</v>
          </cell>
          <cell r="M555">
            <v>1400</v>
          </cell>
          <cell r="N555">
            <v>1006.25</v>
          </cell>
          <cell r="O555">
            <v>1006.25</v>
          </cell>
          <cell r="P555">
            <v>0</v>
          </cell>
        </row>
        <row r="556">
          <cell r="A556" t="str">
            <v>001А1935</v>
          </cell>
          <cell r="B556" t="str">
            <v>01.01.2019</v>
          </cell>
          <cell r="C556" t="str">
            <v>5200</v>
          </cell>
          <cell r="D556" t="str">
            <v>УФК по Омской области</v>
          </cell>
          <cell r="E556" t="str">
            <v>Прочая закупка товаров, работ и услуг</v>
          </cell>
          <cell r="F556" t="str">
            <v>001А1935</v>
          </cell>
          <cell r="G556" t="str">
            <v>096</v>
          </cell>
          <cell r="H556" t="str">
            <v>0705</v>
          </cell>
          <cell r="I556" t="str">
            <v>2330190019</v>
          </cell>
          <cell r="J556" t="str">
            <v>244</v>
          </cell>
          <cell r="K556">
            <v>71800</v>
          </cell>
          <cell r="L556">
            <v>0</v>
          </cell>
          <cell r="M556">
            <v>71800</v>
          </cell>
          <cell r="N556">
            <v>71800</v>
          </cell>
          <cell r="O556">
            <v>71800</v>
          </cell>
          <cell r="P556">
            <v>0</v>
          </cell>
        </row>
        <row r="557">
          <cell r="A557" t="str">
            <v>001А1936</v>
          </cell>
          <cell r="B557" t="str">
            <v>01.01.2019</v>
          </cell>
          <cell r="C557" t="str">
            <v>5300</v>
          </cell>
          <cell r="D557" t="str">
            <v>УФК по Оренбургской области</v>
          </cell>
          <cell r="E557" t="str">
            <v>Федеральная служба по надзору в сфере связи, информационных технологий и массовых коммуникаций</v>
          </cell>
          <cell r="F557" t="str">
            <v>001А1936</v>
          </cell>
          <cell r="G557" t="str">
            <v>096</v>
          </cell>
          <cell r="H557" t="str">
            <v/>
          </cell>
          <cell r="I557" t="str">
            <v/>
          </cell>
          <cell r="J557" t="str">
            <v/>
          </cell>
          <cell r="K557">
            <v>26320324.399999999</v>
          </cell>
          <cell r="L557">
            <v>0</v>
          </cell>
          <cell r="M557">
            <v>26320324.399999999</v>
          </cell>
          <cell r="N557">
            <v>26319384.079999998</v>
          </cell>
          <cell r="O557">
            <v>26319384.079999998</v>
          </cell>
          <cell r="P557">
            <v>0</v>
          </cell>
          <cell r="R557">
            <v>883.75</v>
          </cell>
        </row>
        <row r="558">
          <cell r="A558" t="str">
            <v>001А1936</v>
          </cell>
          <cell r="B558" t="str">
            <v>01.01.2019</v>
          </cell>
          <cell r="C558" t="str">
            <v>5300</v>
          </cell>
          <cell r="D558" t="str">
            <v>УФК по Оренбургской области</v>
          </cell>
          <cell r="E558" t="str">
            <v>Фонд оплаты труда государственных (муниципальных) органов</v>
          </cell>
          <cell r="F558" t="str">
            <v>001А1936</v>
          </cell>
          <cell r="G558" t="str">
            <v>096</v>
          </cell>
          <cell r="H558" t="str">
            <v>0401</v>
          </cell>
          <cell r="I558" t="str">
            <v>2330190012</v>
          </cell>
          <cell r="J558" t="str">
            <v>121</v>
          </cell>
          <cell r="K558">
            <v>13599300</v>
          </cell>
          <cell r="L558">
            <v>0</v>
          </cell>
          <cell r="M558">
            <v>13599300</v>
          </cell>
          <cell r="N558">
            <v>13599300</v>
          </cell>
          <cell r="O558">
            <v>13599300</v>
          </cell>
          <cell r="P558">
            <v>0</v>
          </cell>
        </row>
        <row r="559">
          <cell r="A559" t="str">
            <v>001А1936</v>
          </cell>
          <cell r="B559" t="str">
            <v>01.01.2019</v>
          </cell>
          <cell r="C559" t="str">
            <v>5300</v>
          </cell>
          <cell r="D559" t="str">
            <v>УФК по Оренбургской области</v>
          </cell>
          <cell r="E55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59" t="str">
            <v>001А1936</v>
          </cell>
          <cell r="G559" t="str">
            <v>096</v>
          </cell>
          <cell r="H559" t="str">
            <v>0401</v>
          </cell>
          <cell r="I559" t="str">
            <v>2330190012</v>
          </cell>
          <cell r="J559" t="str">
            <v>129</v>
          </cell>
          <cell r="K559">
            <v>4087680</v>
          </cell>
          <cell r="L559">
            <v>0</v>
          </cell>
          <cell r="M559">
            <v>4087680</v>
          </cell>
          <cell r="N559">
            <v>4086796.25</v>
          </cell>
          <cell r="O559">
            <v>4086796.25</v>
          </cell>
          <cell r="P559">
            <v>0</v>
          </cell>
        </row>
        <row r="560">
          <cell r="A560" t="str">
            <v>001А1936</v>
          </cell>
          <cell r="B560" t="str">
            <v>01.01.2019</v>
          </cell>
          <cell r="C560" t="str">
            <v>5300</v>
          </cell>
          <cell r="D560" t="str">
            <v>УФК по Оренбургской области</v>
          </cell>
          <cell r="E560" t="str">
            <v>Иные выплаты персоналу государственных (муниципальных) органов, за исключением фонда оплаты труда</v>
          </cell>
          <cell r="F560" t="str">
            <v>001А1936</v>
          </cell>
          <cell r="G560" t="str">
            <v>096</v>
          </cell>
          <cell r="H560" t="str">
            <v>0401</v>
          </cell>
          <cell r="I560" t="str">
            <v>2330190019</v>
          </cell>
          <cell r="J560" t="str">
            <v>122</v>
          </cell>
          <cell r="K560">
            <v>743816</v>
          </cell>
          <cell r="L560">
            <v>0</v>
          </cell>
          <cell r="M560">
            <v>743816</v>
          </cell>
          <cell r="N560">
            <v>743800.43</v>
          </cell>
          <cell r="O560">
            <v>743800.43</v>
          </cell>
          <cell r="P560">
            <v>0</v>
          </cell>
        </row>
        <row r="561">
          <cell r="A561" t="str">
            <v>001А1936</v>
          </cell>
          <cell r="B561" t="str">
            <v>01.01.2019</v>
          </cell>
          <cell r="C561" t="str">
            <v>5300</v>
          </cell>
          <cell r="D561" t="str">
            <v>УФК по Оренбургской области</v>
          </cell>
          <cell r="E561" t="str">
            <v>Закупка товаров, работ, услуг в сфере информационно-коммуникационных технологий</v>
          </cell>
          <cell r="F561" t="str">
            <v>001А1936</v>
          </cell>
          <cell r="G561" t="str">
            <v>096</v>
          </cell>
          <cell r="H561" t="str">
            <v>0401</v>
          </cell>
          <cell r="I561" t="str">
            <v>2330190019</v>
          </cell>
          <cell r="J561" t="str">
            <v>242</v>
          </cell>
          <cell r="K561">
            <v>736800</v>
          </cell>
          <cell r="L561">
            <v>0</v>
          </cell>
          <cell r="M561">
            <v>736800</v>
          </cell>
          <cell r="N561">
            <v>736800</v>
          </cell>
          <cell r="O561">
            <v>736800</v>
          </cell>
          <cell r="P561">
            <v>0</v>
          </cell>
        </row>
        <row r="562">
          <cell r="A562" t="str">
            <v>001А1936</v>
          </cell>
          <cell r="B562" t="str">
            <v>01.01.2019</v>
          </cell>
          <cell r="C562" t="str">
            <v>5300</v>
          </cell>
          <cell r="D562" t="str">
            <v>УФК по Оренбургской области</v>
          </cell>
          <cell r="E562" t="str">
            <v>Прочая закупка товаров, работ и услуг</v>
          </cell>
          <cell r="F562" t="str">
            <v>001А1936</v>
          </cell>
          <cell r="G562" t="str">
            <v>096</v>
          </cell>
          <cell r="H562" t="str">
            <v>0401</v>
          </cell>
          <cell r="I562" t="str">
            <v>2330190019</v>
          </cell>
          <cell r="J562" t="str">
            <v>244</v>
          </cell>
          <cell r="K562">
            <v>7068598</v>
          </cell>
          <cell r="L562">
            <v>0</v>
          </cell>
          <cell r="M562">
            <v>7068598</v>
          </cell>
          <cell r="N562">
            <v>7068598</v>
          </cell>
          <cell r="O562">
            <v>7068598</v>
          </cell>
          <cell r="P562">
            <v>0</v>
          </cell>
        </row>
        <row r="563">
          <cell r="A563" t="str">
            <v>001А1936</v>
          </cell>
          <cell r="B563" t="str">
            <v>01.01.2019</v>
          </cell>
          <cell r="C563" t="str">
            <v>5300</v>
          </cell>
          <cell r="D563" t="str">
            <v>УФК по Оренбургской области</v>
          </cell>
          <cell r="E563" t="str">
            <v>Уплата налога на имущество организаций и земельного налога</v>
          </cell>
          <cell r="F563" t="str">
            <v>001А1936</v>
          </cell>
          <cell r="G563" t="str">
            <v>096</v>
          </cell>
          <cell r="H563" t="str">
            <v>0401</v>
          </cell>
          <cell r="I563" t="str">
            <v>2330190019</v>
          </cell>
          <cell r="J563" t="str">
            <v>851</v>
          </cell>
          <cell r="K563">
            <v>3149</v>
          </cell>
          <cell r="L563">
            <v>0</v>
          </cell>
          <cell r="M563">
            <v>3149</v>
          </cell>
          <cell r="N563">
            <v>3128</v>
          </cell>
          <cell r="O563">
            <v>3128</v>
          </cell>
          <cell r="P563">
            <v>0</v>
          </cell>
        </row>
        <row r="564">
          <cell r="A564" t="str">
            <v>001А1936</v>
          </cell>
          <cell r="B564" t="str">
            <v>01.01.2019</v>
          </cell>
          <cell r="C564" t="str">
            <v>5300</v>
          </cell>
          <cell r="D564" t="str">
            <v>УФК по Оренбургской области</v>
          </cell>
          <cell r="E564" t="str">
            <v>Уплата прочих налогов, сборов</v>
          </cell>
          <cell r="F564" t="str">
            <v>001А1936</v>
          </cell>
          <cell r="G564" t="str">
            <v>096</v>
          </cell>
          <cell r="H564" t="str">
            <v>0401</v>
          </cell>
          <cell r="I564" t="str">
            <v>2330190019</v>
          </cell>
          <cell r="J564" t="str">
            <v>852</v>
          </cell>
          <cell r="K564">
            <v>5900</v>
          </cell>
          <cell r="L564">
            <v>0</v>
          </cell>
          <cell r="M564">
            <v>5900</v>
          </cell>
          <cell r="N564">
            <v>5880</v>
          </cell>
          <cell r="O564">
            <v>5880</v>
          </cell>
          <cell r="P564">
            <v>0</v>
          </cell>
        </row>
        <row r="565">
          <cell r="A565" t="str">
            <v>001А1936</v>
          </cell>
          <cell r="B565" t="str">
            <v>01.01.2019</v>
          </cell>
          <cell r="C565" t="str">
            <v>5300</v>
          </cell>
          <cell r="D565" t="str">
            <v>УФК по Оренбургской области</v>
          </cell>
          <cell r="E565" t="str">
            <v>Иные выплаты персоналу государственных (муниципальных) органов, за исключением фонда оплаты труда</v>
          </cell>
          <cell r="F565" t="str">
            <v>001А1936</v>
          </cell>
          <cell r="G565" t="str">
            <v>096</v>
          </cell>
          <cell r="H565" t="str">
            <v>0401</v>
          </cell>
          <cell r="I565" t="str">
            <v>2330193969</v>
          </cell>
          <cell r="J565" t="str">
            <v>122</v>
          </cell>
          <cell r="K565">
            <v>1683</v>
          </cell>
          <cell r="L565">
            <v>0</v>
          </cell>
          <cell r="M565">
            <v>1683</v>
          </cell>
          <cell r="N565">
            <v>1683</v>
          </cell>
          <cell r="O565">
            <v>1683</v>
          </cell>
          <cell r="P565">
            <v>0</v>
          </cell>
        </row>
        <row r="566">
          <cell r="A566" t="str">
            <v>001А1936</v>
          </cell>
          <cell r="B566" t="str">
            <v>01.01.2019</v>
          </cell>
          <cell r="C566" t="str">
            <v>5300</v>
          </cell>
          <cell r="D566" t="str">
            <v>УФК по Оренбургской области</v>
          </cell>
          <cell r="E566" t="str">
            <v>Прочая закупка товаров, работ и услуг</v>
          </cell>
          <cell r="F566" t="str">
            <v>001А1936</v>
          </cell>
          <cell r="G566" t="str">
            <v>096</v>
          </cell>
          <cell r="H566" t="str">
            <v>0705</v>
          </cell>
          <cell r="I566" t="str">
            <v>2330190019</v>
          </cell>
          <cell r="J566" t="str">
            <v>244</v>
          </cell>
          <cell r="K566">
            <v>68560</v>
          </cell>
          <cell r="L566">
            <v>0</v>
          </cell>
          <cell r="M566">
            <v>68560</v>
          </cell>
          <cell r="N566">
            <v>68560</v>
          </cell>
          <cell r="O566">
            <v>68560</v>
          </cell>
          <cell r="P566">
            <v>0</v>
          </cell>
        </row>
        <row r="567">
          <cell r="A567" t="str">
            <v>001А1936</v>
          </cell>
          <cell r="B567" t="str">
            <v>01.01.2019</v>
          </cell>
          <cell r="C567" t="str">
            <v>5300</v>
          </cell>
          <cell r="D567" t="str">
            <v>УФК по Оренбургской области</v>
          </cell>
          <cell r="E567" t="str">
            <v>Прочая закупка товаров, работ и услуг</v>
          </cell>
          <cell r="F567" t="str">
            <v>001А1936</v>
          </cell>
          <cell r="G567" t="str">
            <v>096</v>
          </cell>
          <cell r="H567" t="str">
            <v>0705</v>
          </cell>
          <cell r="I567" t="str">
            <v>2330192040</v>
          </cell>
          <cell r="J567" t="str">
            <v>244</v>
          </cell>
          <cell r="K567">
            <v>4838.3999999999996</v>
          </cell>
          <cell r="L567">
            <v>0</v>
          </cell>
          <cell r="M567">
            <v>4838.3999999999996</v>
          </cell>
          <cell r="N567">
            <v>4838.3999999999996</v>
          </cell>
          <cell r="O567">
            <v>4838.3999999999996</v>
          </cell>
          <cell r="P567">
            <v>0</v>
          </cell>
        </row>
        <row r="568">
          <cell r="A568" t="str">
            <v>001А1883</v>
          </cell>
          <cell r="B568" t="str">
            <v>01.01.2019</v>
          </cell>
          <cell r="C568" t="str">
            <v>5400</v>
          </cell>
          <cell r="D568" t="str">
            <v>УФК по Орловской области</v>
          </cell>
          <cell r="E568" t="str">
            <v>Федеральная служба по надзору в сфере связи, информационных технологий и массовых коммуникаций</v>
          </cell>
          <cell r="F568" t="str">
            <v>001А1883</v>
          </cell>
          <cell r="G568" t="str">
            <v>096</v>
          </cell>
          <cell r="H568" t="str">
            <v/>
          </cell>
          <cell r="I568" t="str">
            <v/>
          </cell>
          <cell r="J568" t="str">
            <v/>
          </cell>
          <cell r="K568">
            <v>13097961.4</v>
          </cell>
          <cell r="L568">
            <v>0</v>
          </cell>
          <cell r="M568">
            <v>13097961.4</v>
          </cell>
          <cell r="N568">
            <v>13090431.02</v>
          </cell>
          <cell r="O568">
            <v>13090431.02</v>
          </cell>
          <cell r="P568">
            <v>0</v>
          </cell>
          <cell r="R568">
            <v>84.649999999906868</v>
          </cell>
        </row>
        <row r="569">
          <cell r="A569" t="str">
            <v>001А1883</v>
          </cell>
          <cell r="B569" t="str">
            <v>01.01.2019</v>
          </cell>
          <cell r="C569" t="str">
            <v>5400</v>
          </cell>
          <cell r="D569" t="str">
            <v>УФК по Орловской области</v>
          </cell>
          <cell r="E569" t="str">
            <v>Фонд оплаты труда государственных (муниципальных) органов</v>
          </cell>
          <cell r="F569" t="str">
            <v>001А1883</v>
          </cell>
          <cell r="G569" t="str">
            <v>096</v>
          </cell>
          <cell r="H569" t="str">
            <v>0401</v>
          </cell>
          <cell r="I569" t="str">
            <v>2330190012</v>
          </cell>
          <cell r="J569" t="str">
            <v>121</v>
          </cell>
          <cell r="K569">
            <v>6360348</v>
          </cell>
          <cell r="L569">
            <v>0</v>
          </cell>
          <cell r="M569">
            <v>6360348</v>
          </cell>
          <cell r="N569">
            <v>6360348</v>
          </cell>
          <cell r="O569">
            <v>6360348</v>
          </cell>
          <cell r="P569">
            <v>0</v>
          </cell>
        </row>
        <row r="570">
          <cell r="A570" t="str">
            <v>001А1883</v>
          </cell>
          <cell r="B570" t="str">
            <v>01.01.2019</v>
          </cell>
          <cell r="C570" t="str">
            <v>5400</v>
          </cell>
          <cell r="D570" t="str">
            <v>УФК по Орловской области</v>
          </cell>
          <cell r="E57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70" t="str">
            <v>001А1883</v>
          </cell>
          <cell r="G570" t="str">
            <v>096</v>
          </cell>
          <cell r="H570" t="str">
            <v>0401</v>
          </cell>
          <cell r="I570" t="str">
            <v>2330190012</v>
          </cell>
          <cell r="J570" t="str">
            <v>129</v>
          </cell>
          <cell r="K570">
            <v>1885307</v>
          </cell>
          <cell r="L570">
            <v>0</v>
          </cell>
          <cell r="M570">
            <v>1885307</v>
          </cell>
          <cell r="N570">
            <v>1885222.35</v>
          </cell>
          <cell r="O570">
            <v>1885222.35</v>
          </cell>
          <cell r="P570">
            <v>0</v>
          </cell>
        </row>
        <row r="571">
          <cell r="A571" t="str">
            <v>001А1883</v>
          </cell>
          <cell r="B571" t="str">
            <v>01.01.2019</v>
          </cell>
          <cell r="C571" t="str">
            <v>5400</v>
          </cell>
          <cell r="D571" t="str">
            <v>УФК по Орловской области</v>
          </cell>
          <cell r="E571" t="str">
            <v>Иные выплаты персоналу государственных (муниципальных) органов, за исключением фонда оплаты труда</v>
          </cell>
          <cell r="F571" t="str">
            <v>001А1883</v>
          </cell>
          <cell r="G571" t="str">
            <v>096</v>
          </cell>
          <cell r="H571" t="str">
            <v>0401</v>
          </cell>
          <cell r="I571" t="str">
            <v>2330190019</v>
          </cell>
          <cell r="J571" t="str">
            <v>122</v>
          </cell>
          <cell r="K571">
            <v>174050</v>
          </cell>
          <cell r="L571">
            <v>0</v>
          </cell>
          <cell r="M571">
            <v>174050</v>
          </cell>
          <cell r="N571">
            <v>167962.9</v>
          </cell>
          <cell r="O571">
            <v>167962.9</v>
          </cell>
          <cell r="P571">
            <v>0</v>
          </cell>
        </row>
        <row r="572">
          <cell r="A572" t="str">
            <v>001А1883</v>
          </cell>
          <cell r="B572" t="str">
            <v>01.01.2019</v>
          </cell>
          <cell r="C572" t="str">
            <v>5400</v>
          </cell>
          <cell r="D572" t="str">
            <v>УФК по Орловской области</v>
          </cell>
          <cell r="E572" t="str">
            <v>Закупка товаров, работ, услуг в сфере информационно-коммуникационных технологий</v>
          </cell>
          <cell r="F572" t="str">
            <v>001А1883</v>
          </cell>
          <cell r="G572" t="str">
            <v>096</v>
          </cell>
          <cell r="H572" t="str">
            <v>0401</v>
          </cell>
          <cell r="I572" t="str">
            <v>2330190019</v>
          </cell>
          <cell r="J572" t="str">
            <v>242</v>
          </cell>
          <cell r="K572">
            <v>421700</v>
          </cell>
          <cell r="L572">
            <v>0</v>
          </cell>
          <cell r="M572">
            <v>421700</v>
          </cell>
          <cell r="N572">
            <v>421376.37</v>
          </cell>
          <cell r="O572">
            <v>421376.37</v>
          </cell>
          <cell r="P572">
            <v>0</v>
          </cell>
        </row>
        <row r="573">
          <cell r="A573" t="str">
            <v>001А1883</v>
          </cell>
          <cell r="B573" t="str">
            <v>01.01.2019</v>
          </cell>
          <cell r="C573" t="str">
            <v>5400</v>
          </cell>
          <cell r="D573" t="str">
            <v>УФК по Орловской области</v>
          </cell>
          <cell r="E573" t="str">
            <v>Прочая закупка товаров, работ и услуг</v>
          </cell>
          <cell r="F573" t="str">
            <v>001А1883</v>
          </cell>
          <cell r="G573" t="str">
            <v>096</v>
          </cell>
          <cell r="H573" t="str">
            <v>0401</v>
          </cell>
          <cell r="I573" t="str">
            <v>2330190019</v>
          </cell>
          <cell r="J573" t="str">
            <v>244</v>
          </cell>
          <cell r="K573">
            <v>4191838</v>
          </cell>
          <cell r="L573">
            <v>0</v>
          </cell>
          <cell r="M573">
            <v>4191838</v>
          </cell>
          <cell r="N573">
            <v>4191829</v>
          </cell>
          <cell r="O573">
            <v>4191829</v>
          </cell>
          <cell r="P573">
            <v>0</v>
          </cell>
        </row>
        <row r="574">
          <cell r="A574" t="str">
            <v>001А1883</v>
          </cell>
          <cell r="B574" t="str">
            <v>01.01.2019</v>
          </cell>
          <cell r="C574" t="str">
            <v>5400</v>
          </cell>
          <cell r="D574" t="str">
            <v>УФК по Орловской области</v>
          </cell>
          <cell r="E574" t="str">
            <v>Уплата налога на имущество организаций и земельного налога</v>
          </cell>
          <cell r="F574" t="str">
            <v>001А1883</v>
          </cell>
          <cell r="G574" t="str">
            <v>096</v>
          </cell>
          <cell r="H574" t="str">
            <v>0401</v>
          </cell>
          <cell r="I574" t="str">
            <v>2330190019</v>
          </cell>
          <cell r="J574" t="str">
            <v>851</v>
          </cell>
          <cell r="K574">
            <v>660</v>
          </cell>
          <cell r="L574">
            <v>0</v>
          </cell>
          <cell r="M574">
            <v>660</v>
          </cell>
          <cell r="N574">
            <v>0</v>
          </cell>
          <cell r="O574">
            <v>0</v>
          </cell>
          <cell r="P574">
            <v>0</v>
          </cell>
        </row>
        <row r="575">
          <cell r="A575" t="str">
            <v>001А1883</v>
          </cell>
          <cell r="B575" t="str">
            <v>01.01.2019</v>
          </cell>
          <cell r="C575" t="str">
            <v>5400</v>
          </cell>
          <cell r="D575" t="str">
            <v>УФК по Орловской области</v>
          </cell>
          <cell r="E575" t="str">
            <v>Уплата прочих налогов, сборов</v>
          </cell>
          <cell r="F575" t="str">
            <v>001А1883</v>
          </cell>
          <cell r="G575" t="str">
            <v>096</v>
          </cell>
          <cell r="H575" t="str">
            <v>0401</v>
          </cell>
          <cell r="I575" t="str">
            <v>2330190019</v>
          </cell>
          <cell r="J575" t="str">
            <v>852</v>
          </cell>
          <cell r="K575">
            <v>10000</v>
          </cell>
          <cell r="L575">
            <v>0</v>
          </cell>
          <cell r="M575">
            <v>10000</v>
          </cell>
          <cell r="N575">
            <v>9934</v>
          </cell>
          <cell r="O575">
            <v>9934</v>
          </cell>
          <cell r="P575">
            <v>0</v>
          </cell>
        </row>
        <row r="576">
          <cell r="A576" t="str">
            <v>001А1883</v>
          </cell>
          <cell r="B576" t="str">
            <v>01.01.2019</v>
          </cell>
          <cell r="C576" t="str">
            <v>5400</v>
          </cell>
          <cell r="D576" t="str">
            <v>УФК по Орловской области</v>
          </cell>
          <cell r="E576" t="str">
            <v>Иные выплаты персоналу государственных (муниципальных) органов, за исключением фонда оплаты труда</v>
          </cell>
          <cell r="F576" t="str">
            <v>001А1883</v>
          </cell>
          <cell r="G576" t="str">
            <v>096</v>
          </cell>
          <cell r="H576" t="str">
            <v>0401</v>
          </cell>
          <cell r="I576" t="str">
            <v>2330193969</v>
          </cell>
          <cell r="J576" t="str">
            <v>122</v>
          </cell>
          <cell r="K576">
            <v>1200</v>
          </cell>
          <cell r="L576">
            <v>0</v>
          </cell>
          <cell r="M576">
            <v>1200</v>
          </cell>
          <cell r="N576">
            <v>900</v>
          </cell>
          <cell r="O576">
            <v>900</v>
          </cell>
          <cell r="P576">
            <v>0</v>
          </cell>
        </row>
        <row r="577">
          <cell r="A577" t="str">
            <v>001А1883</v>
          </cell>
          <cell r="B577" t="str">
            <v>01.01.2019</v>
          </cell>
          <cell r="C577" t="str">
            <v>5400</v>
          </cell>
          <cell r="D577" t="str">
            <v>УФК по Орловской области</v>
          </cell>
          <cell r="E577" t="str">
            <v>Прочая закупка товаров, работ и услуг</v>
          </cell>
          <cell r="F577" t="str">
            <v>001А1883</v>
          </cell>
          <cell r="G577" t="str">
            <v>096</v>
          </cell>
          <cell r="H577" t="str">
            <v>0705</v>
          </cell>
          <cell r="I577" t="str">
            <v>2330190019</v>
          </cell>
          <cell r="J577" t="str">
            <v>244</v>
          </cell>
          <cell r="K577">
            <v>48020</v>
          </cell>
          <cell r="L577">
            <v>0</v>
          </cell>
          <cell r="M577">
            <v>48020</v>
          </cell>
          <cell r="N577">
            <v>48020</v>
          </cell>
          <cell r="O577">
            <v>48020</v>
          </cell>
          <cell r="P577">
            <v>0</v>
          </cell>
        </row>
        <row r="578">
          <cell r="A578" t="str">
            <v>001А1883</v>
          </cell>
          <cell r="B578" t="str">
            <v>01.01.2019</v>
          </cell>
          <cell r="C578" t="str">
            <v>5400</v>
          </cell>
          <cell r="D578" t="str">
            <v>УФК по Орловской области</v>
          </cell>
          <cell r="E578" t="str">
            <v>Прочая закупка товаров, работ и услуг</v>
          </cell>
          <cell r="F578" t="str">
            <v>001А1883</v>
          </cell>
          <cell r="G578" t="str">
            <v>096</v>
          </cell>
          <cell r="H578" t="str">
            <v>0705</v>
          </cell>
          <cell r="I578" t="str">
            <v>2330192040</v>
          </cell>
          <cell r="J578" t="str">
            <v>244</v>
          </cell>
          <cell r="K578">
            <v>4838.3999999999996</v>
          </cell>
          <cell r="L578">
            <v>0</v>
          </cell>
          <cell r="M578">
            <v>4838.3999999999996</v>
          </cell>
          <cell r="N578">
            <v>4838.3999999999996</v>
          </cell>
          <cell r="O578">
            <v>4838.3999999999996</v>
          </cell>
          <cell r="P578">
            <v>0</v>
          </cell>
        </row>
        <row r="579">
          <cell r="A579" t="str">
            <v>001А1937</v>
          </cell>
          <cell r="B579" t="str">
            <v>01.01.2019</v>
          </cell>
          <cell r="C579" t="str">
            <v>5500</v>
          </cell>
          <cell r="D579" t="str">
            <v>УФК по Пензенской области</v>
          </cell>
          <cell r="E579" t="str">
            <v>Федеральная служба по надзору в сфере связи, информационных технологий и массовых коммуникаций</v>
          </cell>
          <cell r="F579" t="str">
            <v>001А1937</v>
          </cell>
          <cell r="G579" t="str">
            <v>096</v>
          </cell>
          <cell r="H579" t="str">
            <v/>
          </cell>
          <cell r="I579" t="str">
            <v/>
          </cell>
          <cell r="J579" t="str">
            <v/>
          </cell>
          <cell r="K579">
            <v>18946476.399999999</v>
          </cell>
          <cell r="L579">
            <v>0</v>
          </cell>
          <cell r="M579">
            <v>18946476.399999999</v>
          </cell>
          <cell r="N579">
            <v>18743063.899999999</v>
          </cell>
          <cell r="O579">
            <v>18743063.899999999</v>
          </cell>
          <cell r="P579">
            <v>0</v>
          </cell>
          <cell r="R579">
            <v>2.4399999999441206</v>
          </cell>
        </row>
        <row r="580">
          <cell r="A580" t="str">
            <v>001А1937</v>
          </cell>
          <cell r="B580" t="str">
            <v>01.01.2019</v>
          </cell>
          <cell r="C580" t="str">
            <v>5500</v>
          </cell>
          <cell r="D580" t="str">
            <v>УФК по Пензенской области</v>
          </cell>
          <cell r="E580" t="str">
            <v>Фонд оплаты труда государственных (муниципальных) органов</v>
          </cell>
          <cell r="F580" t="str">
            <v>001А1937</v>
          </cell>
          <cell r="G580" t="str">
            <v>096</v>
          </cell>
          <cell r="H580" t="str">
            <v>0401</v>
          </cell>
          <cell r="I580" t="str">
            <v>2330190012</v>
          </cell>
          <cell r="J580" t="str">
            <v>121</v>
          </cell>
          <cell r="K580">
            <v>8873996</v>
          </cell>
          <cell r="L580">
            <v>0</v>
          </cell>
          <cell r="M580">
            <v>8873996</v>
          </cell>
          <cell r="N580">
            <v>8873996</v>
          </cell>
          <cell r="O580">
            <v>8873996</v>
          </cell>
          <cell r="P580">
            <v>0</v>
          </cell>
        </row>
        <row r="581">
          <cell r="A581" t="str">
            <v>001А1937</v>
          </cell>
          <cell r="B581" t="str">
            <v>01.01.2019</v>
          </cell>
          <cell r="C581" t="str">
            <v>5500</v>
          </cell>
          <cell r="D581" t="str">
            <v>УФК по Пензенской области</v>
          </cell>
          <cell r="E5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81" t="str">
            <v>001А1937</v>
          </cell>
          <cell r="G581" t="str">
            <v>096</v>
          </cell>
          <cell r="H581" t="str">
            <v>0401</v>
          </cell>
          <cell r="I581" t="str">
            <v>2330190012</v>
          </cell>
          <cell r="J581" t="str">
            <v>129</v>
          </cell>
          <cell r="K581">
            <v>2637713</v>
          </cell>
          <cell r="L581">
            <v>0</v>
          </cell>
          <cell r="M581">
            <v>2637713</v>
          </cell>
          <cell r="N581">
            <v>2637710.56</v>
          </cell>
          <cell r="O581">
            <v>2637710.56</v>
          </cell>
          <cell r="P581">
            <v>0</v>
          </cell>
        </row>
        <row r="582">
          <cell r="A582" t="str">
            <v>001А1937</v>
          </cell>
          <cell r="B582" t="str">
            <v>01.01.2019</v>
          </cell>
          <cell r="C582" t="str">
            <v>5500</v>
          </cell>
          <cell r="D582" t="str">
            <v>УФК по Пензенской области</v>
          </cell>
          <cell r="E582" t="str">
            <v>Иные выплаты персоналу государственных (муниципальных) органов, за исключением фонда оплаты труда</v>
          </cell>
          <cell r="F582" t="str">
            <v>001А1937</v>
          </cell>
          <cell r="G582" t="str">
            <v>096</v>
          </cell>
          <cell r="H582" t="str">
            <v>0401</v>
          </cell>
          <cell r="I582" t="str">
            <v>2330190019</v>
          </cell>
          <cell r="J582" t="str">
            <v>122</v>
          </cell>
          <cell r="K582">
            <v>192900</v>
          </cell>
          <cell r="L582">
            <v>0</v>
          </cell>
          <cell r="M582">
            <v>192900</v>
          </cell>
          <cell r="N582">
            <v>192849.09</v>
          </cell>
          <cell r="O582">
            <v>192849.09</v>
          </cell>
          <cell r="P582">
            <v>0</v>
          </cell>
        </row>
        <row r="583">
          <cell r="A583" t="str">
            <v>001А1937</v>
          </cell>
          <cell r="B583" t="str">
            <v>01.01.2019</v>
          </cell>
          <cell r="C583" t="str">
            <v>5500</v>
          </cell>
          <cell r="D583" t="str">
            <v>УФК по Пензенской области</v>
          </cell>
          <cell r="E583" t="str">
            <v>Закупка товаров, работ, услуг в сфере информационно-коммуникационных технологий</v>
          </cell>
          <cell r="F583" t="str">
            <v>001А1937</v>
          </cell>
          <cell r="G583" t="str">
            <v>096</v>
          </cell>
          <cell r="H583" t="str">
            <v>0401</v>
          </cell>
          <cell r="I583" t="str">
            <v>2330190019</v>
          </cell>
          <cell r="J583" t="str">
            <v>242</v>
          </cell>
          <cell r="K583">
            <v>929800</v>
          </cell>
          <cell r="L583">
            <v>0</v>
          </cell>
          <cell r="M583">
            <v>929800</v>
          </cell>
          <cell r="N583">
            <v>728295.18</v>
          </cell>
          <cell r="O583">
            <v>728295.18</v>
          </cell>
          <cell r="P583">
            <v>0</v>
          </cell>
        </row>
        <row r="584">
          <cell r="A584" t="str">
            <v>001А1937</v>
          </cell>
          <cell r="B584" t="str">
            <v>01.01.2019</v>
          </cell>
          <cell r="C584" t="str">
            <v>5500</v>
          </cell>
          <cell r="D584" t="str">
            <v>УФК по Пензенской области</v>
          </cell>
          <cell r="E584" t="str">
            <v>Прочая закупка товаров, работ и услуг</v>
          </cell>
          <cell r="F584" t="str">
            <v>001А1937</v>
          </cell>
          <cell r="G584" t="str">
            <v>096</v>
          </cell>
          <cell r="H584" t="str">
            <v>0401</v>
          </cell>
          <cell r="I584" t="str">
            <v>2330190019</v>
          </cell>
          <cell r="J584" t="str">
            <v>244</v>
          </cell>
          <cell r="K584">
            <v>6215129</v>
          </cell>
          <cell r="L584">
            <v>0</v>
          </cell>
          <cell r="M584">
            <v>6215129</v>
          </cell>
          <cell r="N584">
            <v>6215129</v>
          </cell>
          <cell r="O584">
            <v>6215129</v>
          </cell>
          <cell r="P584">
            <v>0</v>
          </cell>
        </row>
        <row r="585">
          <cell r="A585" t="str">
            <v>001А1937</v>
          </cell>
          <cell r="B585" t="str">
            <v>01.01.2019</v>
          </cell>
          <cell r="C585" t="str">
            <v>5500</v>
          </cell>
          <cell r="D585" t="str">
            <v>УФК по Пензенской области</v>
          </cell>
          <cell r="E585" t="str">
            <v>Уплата налога на имущество организаций и земельного налога</v>
          </cell>
          <cell r="F585" t="str">
            <v>001А1937</v>
          </cell>
          <cell r="G585" t="str">
            <v>096</v>
          </cell>
          <cell r="H585" t="str">
            <v>0401</v>
          </cell>
          <cell r="I585" t="str">
            <v>2330190019</v>
          </cell>
          <cell r="J585" t="str">
            <v>851</v>
          </cell>
          <cell r="K585">
            <v>11200</v>
          </cell>
          <cell r="L585">
            <v>0</v>
          </cell>
          <cell r="M585">
            <v>11200</v>
          </cell>
          <cell r="N585">
            <v>11176</v>
          </cell>
          <cell r="O585">
            <v>11176</v>
          </cell>
          <cell r="P585">
            <v>0</v>
          </cell>
        </row>
        <row r="586">
          <cell r="A586" t="str">
            <v>001А1937</v>
          </cell>
          <cell r="B586" t="str">
            <v>01.01.2019</v>
          </cell>
          <cell r="C586" t="str">
            <v>5500</v>
          </cell>
          <cell r="D586" t="str">
            <v>УФК по Пензенской области</v>
          </cell>
          <cell r="E586" t="str">
            <v>Уплата прочих налогов, сборов</v>
          </cell>
          <cell r="F586" t="str">
            <v>001А1937</v>
          </cell>
          <cell r="G586" t="str">
            <v>096</v>
          </cell>
          <cell r="H586" t="str">
            <v>0401</v>
          </cell>
          <cell r="I586" t="str">
            <v>2330190019</v>
          </cell>
          <cell r="J586" t="str">
            <v>852</v>
          </cell>
          <cell r="K586">
            <v>10600</v>
          </cell>
          <cell r="L586">
            <v>0</v>
          </cell>
          <cell r="M586">
            <v>10600</v>
          </cell>
          <cell r="N586">
            <v>10560</v>
          </cell>
          <cell r="O586">
            <v>10560</v>
          </cell>
          <cell r="P586">
            <v>0</v>
          </cell>
        </row>
        <row r="587">
          <cell r="A587" t="str">
            <v>001А1937</v>
          </cell>
          <cell r="B587" t="str">
            <v>01.01.2019</v>
          </cell>
          <cell r="C587" t="str">
            <v>5500</v>
          </cell>
          <cell r="D587" t="str">
            <v>УФК по Пензенской области</v>
          </cell>
          <cell r="E587" t="str">
            <v>Уплата иных платежей</v>
          </cell>
          <cell r="F587" t="str">
            <v>001А1937</v>
          </cell>
          <cell r="G587" t="str">
            <v>096</v>
          </cell>
          <cell r="H587" t="str">
            <v>0401</v>
          </cell>
          <cell r="I587" t="str">
            <v>2330190019</v>
          </cell>
          <cell r="J587" t="str">
            <v>853</v>
          </cell>
          <cell r="K587">
            <v>1790</v>
          </cell>
          <cell r="L587">
            <v>0</v>
          </cell>
          <cell r="M587">
            <v>1790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001А1937</v>
          </cell>
          <cell r="B588" t="str">
            <v>01.01.2019</v>
          </cell>
          <cell r="C588" t="str">
            <v>5500</v>
          </cell>
          <cell r="D588" t="str">
            <v>УФК по Пензенской области</v>
          </cell>
          <cell r="E588" t="str">
            <v>Иные выплаты персоналу государственных (муниципальных) органов, за исключением фонда оплаты труда</v>
          </cell>
          <cell r="F588" t="str">
            <v>001А1937</v>
          </cell>
          <cell r="G588" t="str">
            <v>096</v>
          </cell>
          <cell r="H588" t="str">
            <v>0401</v>
          </cell>
          <cell r="I588" t="str">
            <v>2330193969</v>
          </cell>
          <cell r="J588" t="str">
            <v>122</v>
          </cell>
          <cell r="K588">
            <v>2110</v>
          </cell>
          <cell r="L588">
            <v>0</v>
          </cell>
          <cell r="M588">
            <v>2110</v>
          </cell>
          <cell r="N588">
            <v>2109.67</v>
          </cell>
          <cell r="O588">
            <v>2109.67</v>
          </cell>
          <cell r="P588">
            <v>0</v>
          </cell>
        </row>
        <row r="589">
          <cell r="A589" t="str">
            <v>001А1937</v>
          </cell>
          <cell r="B589" t="str">
            <v>01.01.2019</v>
          </cell>
          <cell r="C589" t="str">
            <v>5500</v>
          </cell>
          <cell r="D589" t="str">
            <v>УФК по Пензенской области</v>
          </cell>
          <cell r="E589" t="str">
            <v>Прочая закупка товаров, работ и услуг</v>
          </cell>
          <cell r="F589" t="str">
            <v>001А1937</v>
          </cell>
          <cell r="G589" t="str">
            <v>096</v>
          </cell>
          <cell r="H589" t="str">
            <v>0705</v>
          </cell>
          <cell r="I589" t="str">
            <v>2330190019</v>
          </cell>
          <cell r="J589" t="str">
            <v>244</v>
          </cell>
          <cell r="K589">
            <v>66400</v>
          </cell>
          <cell r="L589">
            <v>0</v>
          </cell>
          <cell r="M589">
            <v>66400</v>
          </cell>
          <cell r="N589">
            <v>66400</v>
          </cell>
          <cell r="O589">
            <v>66400</v>
          </cell>
          <cell r="P589">
            <v>0</v>
          </cell>
        </row>
        <row r="590">
          <cell r="A590" t="str">
            <v>001А1937</v>
          </cell>
          <cell r="B590" t="str">
            <v>01.01.2019</v>
          </cell>
          <cell r="C590" t="str">
            <v>5500</v>
          </cell>
          <cell r="D590" t="str">
            <v>УФК по Пензенской области</v>
          </cell>
          <cell r="E590" t="str">
            <v>Прочая закупка товаров, работ и услуг</v>
          </cell>
          <cell r="F590" t="str">
            <v>001А1937</v>
          </cell>
          <cell r="G590" t="str">
            <v>096</v>
          </cell>
          <cell r="H590" t="str">
            <v>0705</v>
          </cell>
          <cell r="I590" t="str">
            <v>2330192040</v>
          </cell>
          <cell r="J590" t="str">
            <v>244</v>
          </cell>
          <cell r="K590">
            <v>4838.3999999999996</v>
          </cell>
          <cell r="L590">
            <v>0</v>
          </cell>
          <cell r="M590">
            <v>4838.3999999999996</v>
          </cell>
          <cell r="N590">
            <v>4838.3999999999996</v>
          </cell>
          <cell r="O590">
            <v>4838.3999999999996</v>
          </cell>
          <cell r="P590">
            <v>0</v>
          </cell>
        </row>
        <row r="591">
          <cell r="A591" t="str">
            <v>001А1938</v>
          </cell>
          <cell r="B591" t="str">
            <v>01.01.2019</v>
          </cell>
          <cell r="C591" t="str">
            <v>5600</v>
          </cell>
          <cell r="D591" t="str">
            <v>УФК по Пермскому краю</v>
          </cell>
          <cell r="E591" t="str">
            <v>Федеральная служба по надзору в сфере связи, информационных технологий и массовых коммуникаций</v>
          </cell>
          <cell r="F591" t="str">
            <v>001А1938</v>
          </cell>
          <cell r="G591" t="str">
            <v>096</v>
          </cell>
          <cell r="H591" t="str">
            <v/>
          </cell>
          <cell r="I591" t="str">
            <v/>
          </cell>
          <cell r="J591" t="str">
            <v/>
          </cell>
          <cell r="K591">
            <v>37443938.25</v>
          </cell>
          <cell r="L591">
            <v>0</v>
          </cell>
          <cell r="M591">
            <v>37443938.25</v>
          </cell>
          <cell r="N591">
            <v>37441517.25</v>
          </cell>
          <cell r="O591">
            <v>37441517.25</v>
          </cell>
          <cell r="P591">
            <v>0</v>
          </cell>
          <cell r="R591">
            <v>0</v>
          </cell>
        </row>
        <row r="592">
          <cell r="A592" t="str">
            <v>001А1938</v>
          </cell>
          <cell r="B592" t="str">
            <v>01.01.2019</v>
          </cell>
          <cell r="C592" t="str">
            <v>5600</v>
          </cell>
          <cell r="D592" t="str">
            <v>УФК по Пермскому краю</v>
          </cell>
          <cell r="E592" t="str">
            <v>Фонд оплаты труда государственных (муниципальных) органов</v>
          </cell>
          <cell r="F592" t="str">
            <v>001А1938</v>
          </cell>
          <cell r="G592" t="str">
            <v>096</v>
          </cell>
          <cell r="H592" t="str">
            <v>0401</v>
          </cell>
          <cell r="I592" t="str">
            <v>2330190012</v>
          </cell>
          <cell r="J592" t="str">
            <v>121</v>
          </cell>
          <cell r="K592">
            <v>24127400</v>
          </cell>
          <cell r="L592">
            <v>0</v>
          </cell>
          <cell r="M592">
            <v>24127400</v>
          </cell>
          <cell r="N592">
            <v>24127400</v>
          </cell>
          <cell r="O592">
            <v>24127400</v>
          </cell>
          <cell r="P592">
            <v>0</v>
          </cell>
        </row>
        <row r="593">
          <cell r="A593" t="str">
            <v>001А1938</v>
          </cell>
          <cell r="B593" t="str">
            <v>01.01.2019</v>
          </cell>
          <cell r="C593" t="str">
            <v>5600</v>
          </cell>
          <cell r="D593" t="str">
            <v>УФК по Пермскому краю</v>
          </cell>
          <cell r="E5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93" t="str">
            <v>001А1938</v>
          </cell>
          <cell r="G593" t="str">
            <v>096</v>
          </cell>
          <cell r="H593" t="str">
            <v>0401</v>
          </cell>
          <cell r="I593" t="str">
            <v>2330190012</v>
          </cell>
          <cell r="J593" t="str">
            <v>129</v>
          </cell>
          <cell r="K593">
            <v>7174990</v>
          </cell>
          <cell r="L593">
            <v>0</v>
          </cell>
          <cell r="M593">
            <v>7174990</v>
          </cell>
          <cell r="N593">
            <v>7174990</v>
          </cell>
          <cell r="O593">
            <v>7174990</v>
          </cell>
          <cell r="P593">
            <v>0</v>
          </cell>
        </row>
        <row r="594">
          <cell r="A594" t="str">
            <v>001А1938</v>
          </cell>
          <cell r="B594" t="str">
            <v>01.01.2019</v>
          </cell>
          <cell r="C594" t="str">
            <v>5600</v>
          </cell>
          <cell r="D594" t="str">
            <v>УФК по Пермскому краю</v>
          </cell>
          <cell r="E594" t="str">
            <v>Иные выплаты персоналу государственных (муниципальных) органов, за исключением фонда оплаты труда</v>
          </cell>
          <cell r="F594" t="str">
            <v>001А1938</v>
          </cell>
          <cell r="G594" t="str">
            <v>096</v>
          </cell>
          <cell r="H594" t="str">
            <v>0401</v>
          </cell>
          <cell r="I594" t="str">
            <v>2330190019</v>
          </cell>
          <cell r="J594" t="str">
            <v>122</v>
          </cell>
          <cell r="K594">
            <v>823550</v>
          </cell>
          <cell r="L594">
            <v>0</v>
          </cell>
          <cell r="M594">
            <v>823550</v>
          </cell>
          <cell r="N594">
            <v>823550</v>
          </cell>
          <cell r="O594">
            <v>823550</v>
          </cell>
          <cell r="P594">
            <v>0</v>
          </cell>
        </row>
        <row r="595">
          <cell r="A595" t="str">
            <v>001А1938</v>
          </cell>
          <cell r="B595" t="str">
            <v>01.01.2019</v>
          </cell>
          <cell r="C595" t="str">
            <v>5600</v>
          </cell>
          <cell r="D595" t="str">
            <v>УФК по Пермскому краю</v>
          </cell>
          <cell r="E595" t="str">
            <v>Закупка товаров, работ, услуг в сфере информационно-коммуникационных технологий</v>
          </cell>
          <cell r="F595" t="str">
            <v>001А1938</v>
          </cell>
          <cell r="G595" t="str">
            <v>096</v>
          </cell>
          <cell r="H595" t="str">
            <v>0401</v>
          </cell>
          <cell r="I595" t="str">
            <v>2330190019</v>
          </cell>
          <cell r="J595" t="str">
            <v>242</v>
          </cell>
          <cell r="K595">
            <v>1190899.8500000001</v>
          </cell>
          <cell r="L595">
            <v>0</v>
          </cell>
          <cell r="M595">
            <v>1190899.8500000001</v>
          </cell>
          <cell r="N595">
            <v>1190845.8500000001</v>
          </cell>
          <cell r="O595">
            <v>1190845.8500000001</v>
          </cell>
          <cell r="P595">
            <v>0</v>
          </cell>
        </row>
        <row r="596">
          <cell r="A596" t="str">
            <v>001А1938</v>
          </cell>
          <cell r="B596" t="str">
            <v>01.01.2019</v>
          </cell>
          <cell r="C596" t="str">
            <v>5600</v>
          </cell>
          <cell r="D596" t="str">
            <v>УФК по Пермскому краю</v>
          </cell>
          <cell r="E596" t="str">
            <v>Прочая закупка товаров, работ и услуг</v>
          </cell>
          <cell r="F596" t="str">
            <v>001А1938</v>
          </cell>
          <cell r="G596" t="str">
            <v>096</v>
          </cell>
          <cell r="H596" t="str">
            <v>0401</v>
          </cell>
          <cell r="I596" t="str">
            <v>2330190019</v>
          </cell>
          <cell r="J596" t="str">
            <v>244</v>
          </cell>
          <cell r="K596">
            <v>3463248</v>
          </cell>
          <cell r="L596">
            <v>0</v>
          </cell>
          <cell r="M596">
            <v>3463248</v>
          </cell>
          <cell r="N596">
            <v>3461592.67</v>
          </cell>
          <cell r="O596">
            <v>3461592.67</v>
          </cell>
          <cell r="P596">
            <v>0</v>
          </cell>
        </row>
        <row r="597">
          <cell r="A597" t="str">
            <v>001А1938</v>
          </cell>
          <cell r="B597" t="str">
            <v>01.01.2019</v>
          </cell>
          <cell r="C597" t="str">
            <v>5600</v>
          </cell>
          <cell r="D597" t="str">
            <v>УФК по Пермскому краю</v>
          </cell>
          <cell r="E597" t="str">
            <v>Уплата налога на имущество организаций и земельного налога</v>
          </cell>
          <cell r="F597" t="str">
            <v>001А1938</v>
          </cell>
          <cell r="G597" t="str">
            <v>096</v>
          </cell>
          <cell r="H597" t="str">
            <v>0401</v>
          </cell>
          <cell r="I597" t="str">
            <v>2330190019</v>
          </cell>
          <cell r="J597" t="str">
            <v>851</v>
          </cell>
          <cell r="K597">
            <v>572536</v>
          </cell>
          <cell r="L597">
            <v>0</v>
          </cell>
          <cell r="M597">
            <v>572536</v>
          </cell>
          <cell r="N597">
            <v>572536</v>
          </cell>
          <cell r="O597">
            <v>572536</v>
          </cell>
          <cell r="P597">
            <v>0</v>
          </cell>
        </row>
        <row r="598">
          <cell r="A598" t="str">
            <v>001А1938</v>
          </cell>
          <cell r="B598" t="str">
            <v>01.01.2019</v>
          </cell>
          <cell r="C598" t="str">
            <v>5600</v>
          </cell>
          <cell r="D598" t="str">
            <v>УФК по Пермскому краю</v>
          </cell>
          <cell r="E598" t="str">
            <v>Уплата прочих налогов, сборов</v>
          </cell>
          <cell r="F598" t="str">
            <v>001А1938</v>
          </cell>
          <cell r="G598" t="str">
            <v>096</v>
          </cell>
          <cell r="H598" t="str">
            <v>0401</v>
          </cell>
          <cell r="I598" t="str">
            <v>2330190019</v>
          </cell>
          <cell r="J598" t="str">
            <v>852</v>
          </cell>
          <cell r="K598">
            <v>12000</v>
          </cell>
          <cell r="L598">
            <v>0</v>
          </cell>
          <cell r="M598">
            <v>12000</v>
          </cell>
          <cell r="N598">
            <v>12000</v>
          </cell>
          <cell r="O598">
            <v>12000</v>
          </cell>
          <cell r="P598">
            <v>0</v>
          </cell>
        </row>
        <row r="599">
          <cell r="A599" t="str">
            <v>001А1938</v>
          </cell>
          <cell r="B599" t="str">
            <v>01.01.2019</v>
          </cell>
          <cell r="C599" t="str">
            <v>5600</v>
          </cell>
          <cell r="D599" t="str">
            <v>УФК по Пермскому краю</v>
          </cell>
          <cell r="E599" t="str">
            <v>Иные выплаты персоналу государственных (муниципальных) органов, за исключением фонда оплаты труда</v>
          </cell>
          <cell r="F599" t="str">
            <v>001А1938</v>
          </cell>
          <cell r="G599" t="str">
            <v>096</v>
          </cell>
          <cell r="H599" t="str">
            <v>0401</v>
          </cell>
          <cell r="I599" t="str">
            <v>2330193969</v>
          </cell>
          <cell r="J599" t="str">
            <v>122</v>
          </cell>
          <cell r="K599">
            <v>1900</v>
          </cell>
          <cell r="L599">
            <v>0</v>
          </cell>
          <cell r="M599">
            <v>1900</v>
          </cell>
          <cell r="N599">
            <v>1188.33</v>
          </cell>
          <cell r="O599">
            <v>1188.33</v>
          </cell>
          <cell r="P599">
            <v>0</v>
          </cell>
        </row>
        <row r="600">
          <cell r="A600" t="str">
            <v>001А1938</v>
          </cell>
          <cell r="B600" t="str">
            <v>01.01.2019</v>
          </cell>
          <cell r="C600" t="str">
            <v>5600</v>
          </cell>
          <cell r="D600" t="str">
            <v>УФК по Пермскому краю</v>
          </cell>
          <cell r="E600" t="str">
            <v>Прочая закупка товаров, работ и услуг</v>
          </cell>
          <cell r="F600" t="str">
            <v>001А1938</v>
          </cell>
          <cell r="G600" t="str">
            <v>096</v>
          </cell>
          <cell r="H600" t="str">
            <v>0705</v>
          </cell>
          <cell r="I600" t="str">
            <v>2330190019</v>
          </cell>
          <cell r="J600" t="str">
            <v>244</v>
          </cell>
          <cell r="K600">
            <v>77414.399999999994</v>
          </cell>
          <cell r="L600">
            <v>0</v>
          </cell>
          <cell r="M600">
            <v>77414.399999999994</v>
          </cell>
          <cell r="N600">
            <v>77414.399999999994</v>
          </cell>
          <cell r="O600">
            <v>77414.399999999994</v>
          </cell>
          <cell r="P600">
            <v>0</v>
          </cell>
        </row>
        <row r="601">
          <cell r="A601" t="str">
            <v>001А1939</v>
          </cell>
          <cell r="B601" t="str">
            <v>01.01.2019</v>
          </cell>
          <cell r="C601" t="str">
            <v>5700</v>
          </cell>
          <cell r="D601" t="str">
            <v>УФК по Псковской области</v>
          </cell>
          <cell r="E601" t="str">
            <v>Федеральная служба по надзору в сфере связи, информационных технологий и массовых коммуникаций</v>
          </cell>
          <cell r="F601" t="str">
            <v>001А1939</v>
          </cell>
          <cell r="G601" t="str">
            <v>096</v>
          </cell>
          <cell r="H601" t="str">
            <v/>
          </cell>
          <cell r="I601" t="str">
            <v/>
          </cell>
          <cell r="J601" t="str">
            <v/>
          </cell>
          <cell r="K601">
            <v>16356629.699999999</v>
          </cell>
          <cell r="L601">
            <v>0</v>
          </cell>
          <cell r="M601">
            <v>16356629.699999999</v>
          </cell>
          <cell r="N601">
            <v>16356184.539999999</v>
          </cell>
          <cell r="O601">
            <v>16356184.539999999</v>
          </cell>
          <cell r="P601">
            <v>0</v>
          </cell>
          <cell r="R601">
            <v>197.16000000014901</v>
          </cell>
        </row>
        <row r="602">
          <cell r="A602" t="str">
            <v>001А1939</v>
          </cell>
          <cell r="B602" t="str">
            <v>01.01.2019</v>
          </cell>
          <cell r="C602" t="str">
            <v>5700</v>
          </cell>
          <cell r="D602" t="str">
            <v>УФК по Псковской области</v>
          </cell>
          <cell r="E602" t="str">
            <v>Фонд оплаты труда государственных (муниципальных) органов</v>
          </cell>
          <cell r="F602" t="str">
            <v>001А1939</v>
          </cell>
          <cell r="G602" t="str">
            <v>096</v>
          </cell>
          <cell r="H602" t="str">
            <v>0401</v>
          </cell>
          <cell r="I602" t="str">
            <v>2330190012</v>
          </cell>
          <cell r="J602" t="str">
            <v>121</v>
          </cell>
          <cell r="K602">
            <v>7621000</v>
          </cell>
          <cell r="L602">
            <v>0</v>
          </cell>
          <cell r="M602">
            <v>7621000</v>
          </cell>
          <cell r="N602">
            <v>7621000</v>
          </cell>
          <cell r="O602">
            <v>7621000</v>
          </cell>
          <cell r="P602">
            <v>0</v>
          </cell>
        </row>
        <row r="603">
          <cell r="A603" t="str">
            <v>001А1939</v>
          </cell>
          <cell r="B603" t="str">
            <v>01.01.2019</v>
          </cell>
          <cell r="C603" t="str">
            <v>5700</v>
          </cell>
          <cell r="D603" t="str">
            <v>УФК по Псковской области</v>
          </cell>
          <cell r="E6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03" t="str">
            <v>001А1939</v>
          </cell>
          <cell r="G603" t="str">
            <v>096</v>
          </cell>
          <cell r="H603" t="str">
            <v>0401</v>
          </cell>
          <cell r="I603" t="str">
            <v>2330190012</v>
          </cell>
          <cell r="J603" t="str">
            <v>129</v>
          </cell>
          <cell r="K603">
            <v>2267180</v>
          </cell>
          <cell r="L603">
            <v>0</v>
          </cell>
          <cell r="M603">
            <v>2267180</v>
          </cell>
          <cell r="N603">
            <v>2266982.84</v>
          </cell>
          <cell r="O603">
            <v>2266982.84</v>
          </cell>
          <cell r="P603">
            <v>0</v>
          </cell>
        </row>
        <row r="604">
          <cell r="A604" t="str">
            <v>001А1939</v>
          </cell>
          <cell r="B604" t="str">
            <v>01.01.2019</v>
          </cell>
          <cell r="C604" t="str">
            <v>5700</v>
          </cell>
          <cell r="D604" t="str">
            <v>УФК по Псковской области</v>
          </cell>
          <cell r="E604" t="str">
            <v>Иные выплаты персоналу государственных (муниципальных) органов, за исключением фонда оплаты труда</v>
          </cell>
          <cell r="F604" t="str">
            <v>001А1939</v>
          </cell>
          <cell r="G604" t="str">
            <v>096</v>
          </cell>
          <cell r="H604" t="str">
            <v>0401</v>
          </cell>
          <cell r="I604" t="str">
            <v>2330190019</v>
          </cell>
          <cell r="J604" t="str">
            <v>122</v>
          </cell>
          <cell r="K604">
            <v>355981.7</v>
          </cell>
          <cell r="L604">
            <v>0</v>
          </cell>
          <cell r="M604">
            <v>355981.7</v>
          </cell>
          <cell r="N604">
            <v>355981.7</v>
          </cell>
          <cell r="O604">
            <v>355981.7</v>
          </cell>
          <cell r="P604">
            <v>0</v>
          </cell>
        </row>
        <row r="605">
          <cell r="A605" t="str">
            <v>001А1939</v>
          </cell>
          <cell r="B605" t="str">
            <v>01.01.2019</v>
          </cell>
          <cell r="C605" t="str">
            <v>5700</v>
          </cell>
          <cell r="D605" t="str">
            <v>УФК по Псковской области</v>
          </cell>
          <cell r="E605" t="str">
            <v>Закупка товаров, работ, услуг в сфере информационно-коммуникационных технологий</v>
          </cell>
          <cell r="F605" t="str">
            <v>001А1939</v>
          </cell>
          <cell r="G605" t="str">
            <v>096</v>
          </cell>
          <cell r="H605" t="str">
            <v>0401</v>
          </cell>
          <cell r="I605" t="str">
            <v>2330190019</v>
          </cell>
          <cell r="J605" t="str">
            <v>242</v>
          </cell>
          <cell r="K605">
            <v>436700</v>
          </cell>
          <cell r="L605">
            <v>0</v>
          </cell>
          <cell r="M605">
            <v>436700</v>
          </cell>
          <cell r="N605">
            <v>436700</v>
          </cell>
          <cell r="O605">
            <v>436700</v>
          </cell>
          <cell r="P605">
            <v>0</v>
          </cell>
        </row>
        <row r="606">
          <cell r="A606" t="str">
            <v>001А1939</v>
          </cell>
          <cell r="B606" t="str">
            <v>01.01.2019</v>
          </cell>
          <cell r="C606" t="str">
            <v>5700</v>
          </cell>
          <cell r="D606" t="str">
            <v>УФК по Псковской области</v>
          </cell>
          <cell r="E606" t="str">
            <v>Прочая закупка товаров, работ и услуг</v>
          </cell>
          <cell r="F606" t="str">
            <v>001А1939</v>
          </cell>
          <cell r="G606" t="str">
            <v>096</v>
          </cell>
          <cell r="H606" t="str">
            <v>0401</v>
          </cell>
          <cell r="I606" t="str">
            <v>2330190019</v>
          </cell>
          <cell r="J606" t="str">
            <v>244</v>
          </cell>
          <cell r="K606">
            <v>5617348</v>
          </cell>
          <cell r="L606">
            <v>0</v>
          </cell>
          <cell r="M606">
            <v>5617348</v>
          </cell>
          <cell r="N606">
            <v>5617348</v>
          </cell>
          <cell r="O606">
            <v>5617348</v>
          </cell>
          <cell r="P606">
            <v>0</v>
          </cell>
        </row>
        <row r="607">
          <cell r="A607" t="str">
            <v>001А1939</v>
          </cell>
          <cell r="B607" t="str">
            <v>01.01.2019</v>
          </cell>
          <cell r="C607" t="str">
            <v>5700</v>
          </cell>
          <cell r="D607" t="str">
            <v>УФК по Псковской области</v>
          </cell>
          <cell r="E607" t="str">
            <v>Уплата налога на имущество организаций и земельного налога</v>
          </cell>
          <cell r="F607" t="str">
            <v>001А1939</v>
          </cell>
          <cell r="G607" t="str">
            <v>096</v>
          </cell>
          <cell r="H607" t="str">
            <v>0401</v>
          </cell>
          <cell r="I607" t="str">
            <v>2330190019</v>
          </cell>
          <cell r="J607" t="str">
            <v>851</v>
          </cell>
          <cell r="K607">
            <v>1000</v>
          </cell>
          <cell r="L607">
            <v>0</v>
          </cell>
          <cell r="M607">
            <v>1000</v>
          </cell>
          <cell r="N607">
            <v>752</v>
          </cell>
          <cell r="O607">
            <v>752</v>
          </cell>
          <cell r="P607">
            <v>0</v>
          </cell>
        </row>
        <row r="608">
          <cell r="A608" t="str">
            <v>001А1939</v>
          </cell>
          <cell r="B608" t="str">
            <v>01.01.2019</v>
          </cell>
          <cell r="C608" t="str">
            <v>5700</v>
          </cell>
          <cell r="D608" t="str">
            <v>УФК по Псковской области</v>
          </cell>
          <cell r="E608" t="str">
            <v>Уплата прочих налогов, сборов</v>
          </cell>
          <cell r="F608" t="str">
            <v>001А1939</v>
          </cell>
          <cell r="G608" t="str">
            <v>096</v>
          </cell>
          <cell r="H608" t="str">
            <v>0401</v>
          </cell>
          <cell r="I608" t="str">
            <v>2330190019</v>
          </cell>
          <cell r="J608" t="str">
            <v>852</v>
          </cell>
          <cell r="K608">
            <v>11020</v>
          </cell>
          <cell r="L608">
            <v>0</v>
          </cell>
          <cell r="M608">
            <v>11020</v>
          </cell>
          <cell r="N608">
            <v>11020</v>
          </cell>
          <cell r="O608">
            <v>11020</v>
          </cell>
          <cell r="P608">
            <v>0</v>
          </cell>
        </row>
        <row r="609">
          <cell r="A609" t="str">
            <v>001А1939</v>
          </cell>
          <cell r="B609" t="str">
            <v>01.01.2019</v>
          </cell>
          <cell r="C609" t="str">
            <v>5700</v>
          </cell>
          <cell r="D609" t="str">
            <v>УФК по Псковской области</v>
          </cell>
          <cell r="E609" t="str">
            <v>Прочая закупка товаров, работ и услуг</v>
          </cell>
          <cell r="F609" t="str">
            <v>001А1939</v>
          </cell>
          <cell r="G609" t="str">
            <v>096</v>
          </cell>
          <cell r="H609" t="str">
            <v>0705</v>
          </cell>
          <cell r="I609" t="str">
            <v>2330190019</v>
          </cell>
          <cell r="J609" t="str">
            <v>244</v>
          </cell>
          <cell r="K609">
            <v>46400</v>
          </cell>
          <cell r="L609">
            <v>0</v>
          </cell>
          <cell r="M609">
            <v>46400</v>
          </cell>
          <cell r="N609">
            <v>46400</v>
          </cell>
          <cell r="O609">
            <v>46400</v>
          </cell>
          <cell r="P609">
            <v>0</v>
          </cell>
        </row>
        <row r="610">
          <cell r="A610" t="str">
            <v>001А1940</v>
          </cell>
          <cell r="B610" t="str">
            <v>01.01.2019</v>
          </cell>
          <cell r="C610" t="str">
            <v>5800</v>
          </cell>
          <cell r="D610" t="str">
            <v>УФК по Ростовской области</v>
          </cell>
          <cell r="E610" t="str">
            <v>Федеральная служба по надзору в сфере связи, информационных технологий и массовых коммуникаций</v>
          </cell>
          <cell r="F610" t="str">
            <v>001А1940</v>
          </cell>
          <cell r="G610" t="str">
            <v>096</v>
          </cell>
          <cell r="H610" t="str">
            <v/>
          </cell>
          <cell r="I610" t="str">
            <v/>
          </cell>
          <cell r="J610" t="str">
            <v/>
          </cell>
          <cell r="K610">
            <v>43754709.659999996</v>
          </cell>
          <cell r="L610">
            <v>0</v>
          </cell>
          <cell r="M610">
            <v>43754709.659999996</v>
          </cell>
          <cell r="N610">
            <v>43753971.259999998</v>
          </cell>
          <cell r="O610">
            <v>43753971.259999998</v>
          </cell>
          <cell r="P610">
            <v>0</v>
          </cell>
          <cell r="R610">
            <v>13.400000000372529</v>
          </cell>
        </row>
        <row r="611">
          <cell r="A611" t="str">
            <v>001А1940</v>
          </cell>
          <cell r="B611" t="str">
            <v>01.01.2019</v>
          </cell>
          <cell r="C611" t="str">
            <v>5800</v>
          </cell>
          <cell r="D611" t="str">
            <v>УФК по Ростовской области</v>
          </cell>
          <cell r="E611" t="str">
            <v>Фонд оплаты труда государственных (муниципальных) органов</v>
          </cell>
          <cell r="F611" t="str">
            <v>001А1940</v>
          </cell>
          <cell r="G611" t="str">
            <v>096</v>
          </cell>
          <cell r="H611" t="str">
            <v>0401</v>
          </cell>
          <cell r="I611" t="str">
            <v>2330190012</v>
          </cell>
          <cell r="J611" t="str">
            <v>121</v>
          </cell>
          <cell r="K611">
            <v>23964100</v>
          </cell>
          <cell r="L611">
            <v>0</v>
          </cell>
          <cell r="M611">
            <v>23964100</v>
          </cell>
          <cell r="N611">
            <v>23964100</v>
          </cell>
          <cell r="O611">
            <v>23964100</v>
          </cell>
          <cell r="P611">
            <v>0</v>
          </cell>
        </row>
        <row r="612">
          <cell r="A612" t="str">
            <v>001А1940</v>
          </cell>
          <cell r="B612" t="str">
            <v>01.01.2019</v>
          </cell>
          <cell r="C612" t="str">
            <v>5800</v>
          </cell>
          <cell r="D612" t="str">
            <v>УФК по Ростовской области</v>
          </cell>
          <cell r="E6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12" t="str">
            <v>001А1940</v>
          </cell>
          <cell r="G612" t="str">
            <v>096</v>
          </cell>
          <cell r="H612" t="str">
            <v>0401</v>
          </cell>
          <cell r="I612" t="str">
            <v>2330190012</v>
          </cell>
          <cell r="J612" t="str">
            <v>129</v>
          </cell>
          <cell r="K612">
            <v>7153290</v>
          </cell>
          <cell r="L612">
            <v>0</v>
          </cell>
          <cell r="M612">
            <v>7153290</v>
          </cell>
          <cell r="N612">
            <v>7153276.5999999996</v>
          </cell>
          <cell r="O612">
            <v>7153276.5999999996</v>
          </cell>
          <cell r="P612">
            <v>0</v>
          </cell>
        </row>
        <row r="613">
          <cell r="A613" t="str">
            <v>001А1940</v>
          </cell>
          <cell r="B613" t="str">
            <v>01.01.2019</v>
          </cell>
          <cell r="C613" t="str">
            <v>5800</v>
          </cell>
          <cell r="D613" t="str">
            <v>УФК по Ростовской области</v>
          </cell>
          <cell r="E613" t="str">
            <v>Иные выплаты персоналу государственных (муниципальных) органов, за исключением фонда оплаты труда</v>
          </cell>
          <cell r="F613" t="str">
            <v>001А1940</v>
          </cell>
          <cell r="G613" t="str">
            <v>096</v>
          </cell>
          <cell r="H613" t="str">
            <v>0401</v>
          </cell>
          <cell r="I613" t="str">
            <v>2330190019</v>
          </cell>
          <cell r="J613" t="str">
            <v>122</v>
          </cell>
          <cell r="K613">
            <v>433200</v>
          </cell>
          <cell r="L613">
            <v>0</v>
          </cell>
          <cell r="M613">
            <v>433200</v>
          </cell>
          <cell r="N613">
            <v>433200</v>
          </cell>
          <cell r="O613">
            <v>433200</v>
          </cell>
          <cell r="P613">
            <v>0</v>
          </cell>
        </row>
        <row r="614">
          <cell r="A614" t="str">
            <v>001А1940</v>
          </cell>
          <cell r="B614" t="str">
            <v>01.01.2019</v>
          </cell>
          <cell r="C614" t="str">
            <v>5800</v>
          </cell>
          <cell r="D614" t="str">
            <v>УФК по Ростовской области</v>
          </cell>
          <cell r="E614" t="str">
            <v>Закупка товаров, работ, услуг в сфере информационно-коммуникационных технологий</v>
          </cell>
          <cell r="F614" t="str">
            <v>001А1940</v>
          </cell>
          <cell r="G614" t="str">
            <v>096</v>
          </cell>
          <cell r="H614" t="str">
            <v>0401</v>
          </cell>
          <cell r="I614" t="str">
            <v>2330190019</v>
          </cell>
          <cell r="J614" t="str">
            <v>242</v>
          </cell>
          <cell r="K614">
            <v>1119600</v>
          </cell>
          <cell r="L614">
            <v>0</v>
          </cell>
          <cell r="M614">
            <v>1119600</v>
          </cell>
          <cell r="N614">
            <v>1119235.17</v>
          </cell>
          <cell r="O614">
            <v>1119235.17</v>
          </cell>
          <cell r="P614">
            <v>0</v>
          </cell>
        </row>
        <row r="615">
          <cell r="A615" t="str">
            <v>001А1940</v>
          </cell>
          <cell r="B615" t="str">
            <v>01.01.2019</v>
          </cell>
          <cell r="C615" t="str">
            <v>5800</v>
          </cell>
          <cell r="D615" t="str">
            <v>УФК по Ростовской области</v>
          </cell>
          <cell r="E615" t="str">
            <v>Закупка товаров, работ, услуг в целях капитального ремонта государственного (муниципального) имущества</v>
          </cell>
          <cell r="F615" t="str">
            <v>001А1940</v>
          </cell>
          <cell r="G615" t="str">
            <v>096</v>
          </cell>
          <cell r="H615" t="str">
            <v>0401</v>
          </cell>
          <cell r="I615" t="str">
            <v>2330190019</v>
          </cell>
          <cell r="J615" t="str">
            <v>243</v>
          </cell>
          <cell r="K615">
            <v>647218.80000000005</v>
          </cell>
          <cell r="L615">
            <v>0</v>
          </cell>
          <cell r="M615">
            <v>647218.80000000005</v>
          </cell>
          <cell r="N615">
            <v>647218.80000000005</v>
          </cell>
          <cell r="O615">
            <v>647218.80000000005</v>
          </cell>
          <cell r="P615">
            <v>0</v>
          </cell>
        </row>
        <row r="616">
          <cell r="A616" t="str">
            <v>001А1940</v>
          </cell>
          <cell r="B616" t="str">
            <v>01.01.2019</v>
          </cell>
          <cell r="C616" t="str">
            <v>5800</v>
          </cell>
          <cell r="D616" t="str">
            <v>УФК по Ростовской области</v>
          </cell>
          <cell r="E616" t="str">
            <v>Прочая закупка товаров, работ и услуг</v>
          </cell>
          <cell r="F616" t="str">
            <v>001А1940</v>
          </cell>
          <cell r="G616" t="str">
            <v>096</v>
          </cell>
          <cell r="H616" t="str">
            <v>0401</v>
          </cell>
          <cell r="I616" t="str">
            <v>2330190019</v>
          </cell>
          <cell r="J616" t="str">
            <v>244</v>
          </cell>
          <cell r="K616">
            <v>9671610.8599999994</v>
          </cell>
          <cell r="L616">
            <v>0</v>
          </cell>
          <cell r="M616">
            <v>9671610.8599999994</v>
          </cell>
          <cell r="N616">
            <v>9671579.3200000003</v>
          </cell>
          <cell r="O616">
            <v>9671579.3200000003</v>
          </cell>
          <cell r="P616">
            <v>0</v>
          </cell>
        </row>
        <row r="617">
          <cell r="A617" t="str">
            <v>001А1940</v>
          </cell>
          <cell r="B617" t="str">
            <v>01.01.2019</v>
          </cell>
          <cell r="C617" t="str">
            <v>5800</v>
          </cell>
          <cell r="D617" t="str">
            <v>УФК по Ростовской области</v>
          </cell>
          <cell r="E617" t="str">
            <v>Исполнение судебных актов Российской Федерации и мировых соглашений по возмещению причиненного вреда</v>
          </cell>
          <cell r="F617" t="str">
            <v>001А1940</v>
          </cell>
          <cell r="G617" t="str">
            <v>096</v>
          </cell>
          <cell r="H617" t="str">
            <v>0401</v>
          </cell>
          <cell r="I617" t="str">
            <v>2330190019</v>
          </cell>
          <cell r="J617" t="str">
            <v>831</v>
          </cell>
          <cell r="K617">
            <v>3000</v>
          </cell>
          <cell r="L617">
            <v>0</v>
          </cell>
          <cell r="M617">
            <v>3000</v>
          </cell>
          <cell r="N617">
            <v>3000</v>
          </cell>
          <cell r="O617">
            <v>3000</v>
          </cell>
          <cell r="P617">
            <v>0</v>
          </cell>
        </row>
        <row r="618">
          <cell r="A618" t="str">
            <v>001А1940</v>
          </cell>
          <cell r="B618" t="str">
            <v>01.01.2019</v>
          </cell>
          <cell r="C618" t="str">
            <v>5800</v>
          </cell>
          <cell r="D618" t="str">
            <v>УФК по Ростовской области</v>
          </cell>
          <cell r="E618" t="str">
            <v>Уплата налога на имущество организаций и земельного налога</v>
          </cell>
          <cell r="F618" t="str">
            <v>001А1940</v>
          </cell>
          <cell r="G618" t="str">
            <v>096</v>
          </cell>
          <cell r="H618" t="str">
            <v>0401</v>
          </cell>
          <cell r="I618" t="str">
            <v>2330190019</v>
          </cell>
          <cell r="J618" t="str">
            <v>851</v>
          </cell>
          <cell r="K618">
            <v>639700</v>
          </cell>
          <cell r="L618">
            <v>0</v>
          </cell>
          <cell r="M618">
            <v>639700</v>
          </cell>
          <cell r="N618">
            <v>639639</v>
          </cell>
          <cell r="O618">
            <v>639639</v>
          </cell>
          <cell r="P618">
            <v>0</v>
          </cell>
        </row>
        <row r="619">
          <cell r="A619" t="str">
            <v>001А1940</v>
          </cell>
          <cell r="B619" t="str">
            <v>01.01.2019</v>
          </cell>
          <cell r="C619" t="str">
            <v>5800</v>
          </cell>
          <cell r="D619" t="str">
            <v>УФК по Ростовской области</v>
          </cell>
          <cell r="E619" t="str">
            <v>Уплата прочих налогов, сборов</v>
          </cell>
          <cell r="F619" t="str">
            <v>001А1940</v>
          </cell>
          <cell r="G619" t="str">
            <v>096</v>
          </cell>
          <cell r="H619" t="str">
            <v>0401</v>
          </cell>
          <cell r="I619" t="str">
            <v>2330190019</v>
          </cell>
          <cell r="J619" t="str">
            <v>852</v>
          </cell>
          <cell r="K619">
            <v>27800</v>
          </cell>
          <cell r="L619">
            <v>0</v>
          </cell>
          <cell r="M619">
            <v>27800</v>
          </cell>
          <cell r="N619">
            <v>27799</v>
          </cell>
          <cell r="O619">
            <v>27799</v>
          </cell>
          <cell r="P619">
            <v>0</v>
          </cell>
        </row>
        <row r="620">
          <cell r="A620" t="str">
            <v>001А1940</v>
          </cell>
          <cell r="B620" t="str">
            <v>01.01.2019</v>
          </cell>
          <cell r="C620" t="str">
            <v>5800</v>
          </cell>
          <cell r="D620" t="str">
            <v>УФК по Ростовской области</v>
          </cell>
          <cell r="E620" t="str">
            <v>Уплата иных платежей</v>
          </cell>
          <cell r="F620" t="str">
            <v>001А1940</v>
          </cell>
          <cell r="G620" t="str">
            <v>096</v>
          </cell>
          <cell r="H620" t="str">
            <v>0401</v>
          </cell>
          <cell r="I620" t="str">
            <v>2330190019</v>
          </cell>
          <cell r="J620" t="str">
            <v>853</v>
          </cell>
          <cell r="K620">
            <v>47913</v>
          </cell>
          <cell r="L620">
            <v>0</v>
          </cell>
          <cell r="M620">
            <v>47913</v>
          </cell>
          <cell r="N620">
            <v>47912.7</v>
          </cell>
          <cell r="O620">
            <v>47912.7</v>
          </cell>
          <cell r="P620">
            <v>0</v>
          </cell>
        </row>
        <row r="621">
          <cell r="A621" t="str">
            <v>001А1940</v>
          </cell>
          <cell r="B621" t="str">
            <v>01.01.2019</v>
          </cell>
          <cell r="C621" t="str">
            <v>5800</v>
          </cell>
          <cell r="D621" t="str">
            <v>УФК по Ростовской области</v>
          </cell>
          <cell r="E621" t="str">
            <v>Иные выплаты персоналу государственных (муниципальных) органов, за исключением фонда оплаты труда</v>
          </cell>
          <cell r="F621" t="str">
            <v>001А1940</v>
          </cell>
          <cell r="G621" t="str">
            <v>096</v>
          </cell>
          <cell r="H621" t="str">
            <v>0401</v>
          </cell>
          <cell r="I621" t="str">
            <v>2330193969</v>
          </cell>
          <cell r="J621" t="str">
            <v>122</v>
          </cell>
          <cell r="K621">
            <v>1100</v>
          </cell>
          <cell r="L621">
            <v>0</v>
          </cell>
          <cell r="M621">
            <v>1100</v>
          </cell>
          <cell r="N621">
            <v>833.87</v>
          </cell>
          <cell r="O621">
            <v>833.87</v>
          </cell>
          <cell r="P621">
            <v>0</v>
          </cell>
        </row>
        <row r="622">
          <cell r="A622" t="str">
            <v>001А1940</v>
          </cell>
          <cell r="B622" t="str">
            <v>01.01.2019</v>
          </cell>
          <cell r="C622" t="str">
            <v>5800</v>
          </cell>
          <cell r="D622" t="str">
            <v>УФК по Ростовской области</v>
          </cell>
          <cell r="E622" t="str">
            <v>Прочая закупка товаров, работ и услуг</v>
          </cell>
          <cell r="F622" t="str">
            <v>001А1940</v>
          </cell>
          <cell r="G622" t="str">
            <v>096</v>
          </cell>
          <cell r="H622" t="str">
            <v>0705</v>
          </cell>
          <cell r="I622" t="str">
            <v>2330190019</v>
          </cell>
          <cell r="J622" t="str">
            <v>244</v>
          </cell>
          <cell r="K622">
            <v>46177</v>
          </cell>
          <cell r="L622">
            <v>0</v>
          </cell>
          <cell r="M622">
            <v>46177</v>
          </cell>
          <cell r="N622">
            <v>46176.800000000003</v>
          </cell>
          <cell r="O622">
            <v>46176.800000000003</v>
          </cell>
          <cell r="P622">
            <v>0</v>
          </cell>
        </row>
        <row r="623">
          <cell r="A623" t="str">
            <v>001А1941</v>
          </cell>
          <cell r="B623" t="str">
            <v>01.01.2019</v>
          </cell>
          <cell r="C623" t="str">
            <v>5900</v>
          </cell>
          <cell r="D623" t="str">
            <v>УФК по Рязанской области</v>
          </cell>
          <cell r="E623" t="str">
            <v>Федеральная служба по надзору в сфере связи, информационных технологий и массовых коммуникаций</v>
          </cell>
          <cell r="F623" t="str">
            <v>001А1941</v>
          </cell>
          <cell r="G623" t="str">
            <v>096</v>
          </cell>
          <cell r="H623" t="str">
            <v/>
          </cell>
          <cell r="I623" t="str">
            <v/>
          </cell>
          <cell r="J623" t="str">
            <v/>
          </cell>
          <cell r="K623">
            <v>15102632.83</v>
          </cell>
          <cell r="L623">
            <v>0</v>
          </cell>
          <cell r="M623">
            <v>15102632.83</v>
          </cell>
          <cell r="N623">
            <v>15093533.68</v>
          </cell>
          <cell r="O623">
            <v>15093533.68</v>
          </cell>
          <cell r="P623">
            <v>0</v>
          </cell>
          <cell r="R623">
            <v>19.129999999888241</v>
          </cell>
        </row>
        <row r="624">
          <cell r="A624" t="str">
            <v>001А1941</v>
          </cell>
          <cell r="B624" t="str">
            <v>01.01.2019</v>
          </cell>
          <cell r="C624" t="str">
            <v>5900</v>
          </cell>
          <cell r="D624" t="str">
            <v>УФК по Рязанской области</v>
          </cell>
          <cell r="E624" t="str">
            <v>Фонд оплаты труда государственных (муниципальных) органов</v>
          </cell>
          <cell r="F624" t="str">
            <v>001А1941</v>
          </cell>
          <cell r="G624" t="str">
            <v>096</v>
          </cell>
          <cell r="H624" t="str">
            <v>0401</v>
          </cell>
          <cell r="I624" t="str">
            <v>2330190012</v>
          </cell>
          <cell r="J624" t="str">
            <v>121</v>
          </cell>
          <cell r="K624">
            <v>8694700</v>
          </cell>
          <cell r="L624">
            <v>0</v>
          </cell>
          <cell r="M624">
            <v>8694700</v>
          </cell>
          <cell r="N624">
            <v>8694700</v>
          </cell>
          <cell r="O624">
            <v>8694700</v>
          </cell>
          <cell r="P624">
            <v>0</v>
          </cell>
        </row>
        <row r="625">
          <cell r="A625" t="str">
            <v>001А1941</v>
          </cell>
          <cell r="B625" t="str">
            <v>01.01.2019</v>
          </cell>
          <cell r="C625" t="str">
            <v>5900</v>
          </cell>
          <cell r="D625" t="str">
            <v>УФК по Рязанской области</v>
          </cell>
          <cell r="E62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25" t="str">
            <v>001А1941</v>
          </cell>
          <cell r="G625" t="str">
            <v>096</v>
          </cell>
          <cell r="H625" t="str">
            <v>0401</v>
          </cell>
          <cell r="I625" t="str">
            <v>2330190012</v>
          </cell>
          <cell r="J625" t="str">
            <v>129</v>
          </cell>
          <cell r="K625">
            <v>2580720</v>
          </cell>
          <cell r="L625">
            <v>0</v>
          </cell>
          <cell r="M625">
            <v>2580720</v>
          </cell>
          <cell r="N625">
            <v>2580700.87</v>
          </cell>
          <cell r="O625">
            <v>2580700.87</v>
          </cell>
          <cell r="P625">
            <v>0</v>
          </cell>
        </row>
        <row r="626">
          <cell r="A626" t="str">
            <v>001А1941</v>
          </cell>
          <cell r="B626" t="str">
            <v>01.01.2019</v>
          </cell>
          <cell r="C626" t="str">
            <v>5900</v>
          </cell>
          <cell r="D626" t="str">
            <v>УФК по Рязанской области</v>
          </cell>
          <cell r="E626" t="str">
            <v>Иные выплаты персоналу государственных (муниципальных) органов, за исключением фонда оплаты труда</v>
          </cell>
          <cell r="F626" t="str">
            <v>001А1941</v>
          </cell>
          <cell r="G626" t="str">
            <v>096</v>
          </cell>
          <cell r="H626" t="str">
            <v>0401</v>
          </cell>
          <cell r="I626" t="str">
            <v>2330190019</v>
          </cell>
          <cell r="J626" t="str">
            <v>122</v>
          </cell>
          <cell r="K626">
            <v>124300</v>
          </cell>
          <cell r="L626">
            <v>0</v>
          </cell>
          <cell r="M626">
            <v>124300</v>
          </cell>
          <cell r="N626">
            <v>123522.3</v>
          </cell>
          <cell r="O626">
            <v>123522.3</v>
          </cell>
          <cell r="P626">
            <v>0</v>
          </cell>
        </row>
        <row r="627">
          <cell r="A627" t="str">
            <v>001А1941</v>
          </cell>
          <cell r="B627" t="str">
            <v>01.01.2019</v>
          </cell>
          <cell r="C627" t="str">
            <v>5900</v>
          </cell>
          <cell r="D627" t="str">
            <v>УФК по Рязанской области</v>
          </cell>
          <cell r="E627" t="str">
            <v>Закупка товаров, работ, услуг в сфере информационно-коммуникационных технологий</v>
          </cell>
          <cell r="F627" t="str">
            <v>001А1941</v>
          </cell>
          <cell r="G627" t="str">
            <v>096</v>
          </cell>
          <cell r="H627" t="str">
            <v>0401</v>
          </cell>
          <cell r="I627" t="str">
            <v>2330190019</v>
          </cell>
          <cell r="J627" t="str">
            <v>242</v>
          </cell>
          <cell r="K627">
            <v>553091.16</v>
          </cell>
          <cell r="L627">
            <v>0</v>
          </cell>
          <cell r="M627">
            <v>553091.16</v>
          </cell>
          <cell r="N627">
            <v>550316.51</v>
          </cell>
          <cell r="O627">
            <v>550316.51</v>
          </cell>
          <cell r="P627">
            <v>0</v>
          </cell>
        </row>
        <row r="628">
          <cell r="A628" t="str">
            <v>001А1941</v>
          </cell>
          <cell r="B628" t="str">
            <v>01.01.2019</v>
          </cell>
          <cell r="C628" t="str">
            <v>5900</v>
          </cell>
          <cell r="D628" t="str">
            <v>УФК по Рязанской области</v>
          </cell>
          <cell r="E628" t="str">
            <v>Прочая закупка товаров, работ и услуг</v>
          </cell>
          <cell r="F628" t="str">
            <v>001А1941</v>
          </cell>
          <cell r="G628" t="str">
            <v>096</v>
          </cell>
          <cell r="H628" t="str">
            <v>0401</v>
          </cell>
          <cell r="I628" t="str">
            <v>2330190019</v>
          </cell>
          <cell r="J628" t="str">
            <v>244</v>
          </cell>
          <cell r="K628">
            <v>2975183.27</v>
          </cell>
          <cell r="L628">
            <v>0</v>
          </cell>
          <cell r="M628">
            <v>2975183.27</v>
          </cell>
          <cell r="N628">
            <v>2972391.6</v>
          </cell>
          <cell r="O628">
            <v>2972391.6</v>
          </cell>
          <cell r="P628">
            <v>0</v>
          </cell>
        </row>
        <row r="629">
          <cell r="A629" t="str">
            <v>001А1941</v>
          </cell>
          <cell r="B629" t="str">
            <v>01.01.2019</v>
          </cell>
          <cell r="C629" t="str">
            <v>5900</v>
          </cell>
          <cell r="D629" t="str">
            <v>УФК по Рязанской области</v>
          </cell>
          <cell r="E629" t="str">
            <v>Уплата налога на имущество организаций и земельного налога</v>
          </cell>
          <cell r="F629" t="str">
            <v>001А1941</v>
          </cell>
          <cell r="G629" t="str">
            <v>096</v>
          </cell>
          <cell r="H629" t="str">
            <v>0401</v>
          </cell>
          <cell r="I629" t="str">
            <v>2330190019</v>
          </cell>
          <cell r="J629" t="str">
            <v>851</v>
          </cell>
          <cell r="K629">
            <v>79200</v>
          </cell>
          <cell r="L629">
            <v>0</v>
          </cell>
          <cell r="M629">
            <v>79200</v>
          </cell>
          <cell r="N629">
            <v>76464</v>
          </cell>
          <cell r="O629">
            <v>76464</v>
          </cell>
          <cell r="P629">
            <v>0</v>
          </cell>
        </row>
        <row r="630">
          <cell r="A630" t="str">
            <v>001А1941</v>
          </cell>
          <cell r="B630" t="str">
            <v>01.01.2019</v>
          </cell>
          <cell r="C630" t="str">
            <v>5900</v>
          </cell>
          <cell r="D630" t="str">
            <v>УФК по Рязанской области</v>
          </cell>
          <cell r="E630" t="str">
            <v>Уплата прочих налогов, сборов</v>
          </cell>
          <cell r="F630" t="str">
            <v>001А1941</v>
          </cell>
          <cell r="G630" t="str">
            <v>096</v>
          </cell>
          <cell r="H630" t="str">
            <v>0401</v>
          </cell>
          <cell r="I630" t="str">
            <v>2330190019</v>
          </cell>
          <cell r="J630" t="str">
            <v>852</v>
          </cell>
          <cell r="K630">
            <v>12300</v>
          </cell>
          <cell r="L630">
            <v>0</v>
          </cell>
          <cell r="M630">
            <v>12300</v>
          </cell>
          <cell r="N630">
            <v>12300</v>
          </cell>
          <cell r="O630">
            <v>12300</v>
          </cell>
          <cell r="P630">
            <v>0</v>
          </cell>
        </row>
        <row r="631">
          <cell r="A631" t="str">
            <v>001А1941</v>
          </cell>
          <cell r="B631" t="str">
            <v>01.01.2019</v>
          </cell>
          <cell r="C631" t="str">
            <v>5900</v>
          </cell>
          <cell r="D631" t="str">
            <v>УФК по Рязанской области</v>
          </cell>
          <cell r="E631" t="str">
            <v>Уплата иных платежей</v>
          </cell>
          <cell r="F631" t="str">
            <v>001А1941</v>
          </cell>
          <cell r="G631" t="str">
            <v>096</v>
          </cell>
          <cell r="H631" t="str">
            <v>0401</v>
          </cell>
          <cell r="I631" t="str">
            <v>2330190019</v>
          </cell>
          <cell r="J631" t="str">
            <v>853</v>
          </cell>
          <cell r="K631">
            <v>1900</v>
          </cell>
          <cell r="L631">
            <v>0</v>
          </cell>
          <cell r="M631">
            <v>1900</v>
          </cell>
          <cell r="N631">
            <v>1900</v>
          </cell>
          <cell r="O631">
            <v>1900</v>
          </cell>
          <cell r="P631">
            <v>0</v>
          </cell>
        </row>
        <row r="632">
          <cell r="A632" t="str">
            <v>001А1941</v>
          </cell>
          <cell r="B632" t="str">
            <v>01.01.2019</v>
          </cell>
          <cell r="C632" t="str">
            <v>5900</v>
          </cell>
          <cell r="D632" t="str">
            <v>УФК по Рязанской области</v>
          </cell>
          <cell r="E632" t="str">
            <v>Прочая закупка товаров, работ и услуг</v>
          </cell>
          <cell r="F632" t="str">
            <v>001А1941</v>
          </cell>
          <cell r="G632" t="str">
            <v>096</v>
          </cell>
          <cell r="H632" t="str">
            <v>0705</v>
          </cell>
          <cell r="I632" t="str">
            <v>2330190019</v>
          </cell>
          <cell r="J632" t="str">
            <v>244</v>
          </cell>
          <cell r="K632">
            <v>76400</v>
          </cell>
          <cell r="L632">
            <v>0</v>
          </cell>
          <cell r="M632">
            <v>76400</v>
          </cell>
          <cell r="N632">
            <v>76400</v>
          </cell>
          <cell r="O632">
            <v>76400</v>
          </cell>
          <cell r="P632">
            <v>0</v>
          </cell>
        </row>
        <row r="633">
          <cell r="A633" t="str">
            <v>001А1941</v>
          </cell>
          <cell r="B633" t="str">
            <v>01.01.2019</v>
          </cell>
          <cell r="C633" t="str">
            <v>5900</v>
          </cell>
          <cell r="D633" t="str">
            <v>УФК по Рязанской области</v>
          </cell>
          <cell r="E633" t="str">
            <v>Прочая закупка товаров, работ и услуг</v>
          </cell>
          <cell r="F633" t="str">
            <v>001А1941</v>
          </cell>
          <cell r="G633" t="str">
            <v>096</v>
          </cell>
          <cell r="H633" t="str">
            <v>0705</v>
          </cell>
          <cell r="I633" t="str">
            <v>2330192040</v>
          </cell>
          <cell r="J633" t="str">
            <v>244</v>
          </cell>
          <cell r="K633">
            <v>4838.3999999999996</v>
          </cell>
          <cell r="L633">
            <v>0</v>
          </cell>
          <cell r="M633">
            <v>4838.3999999999996</v>
          </cell>
          <cell r="N633">
            <v>4838.3999999999996</v>
          </cell>
          <cell r="O633">
            <v>4838.3999999999996</v>
          </cell>
          <cell r="P633">
            <v>0</v>
          </cell>
        </row>
        <row r="634">
          <cell r="A634" t="str">
            <v>001А1942</v>
          </cell>
          <cell r="B634" t="str">
            <v>01.01.2019</v>
          </cell>
          <cell r="C634" t="str">
            <v>6000</v>
          </cell>
          <cell r="D634" t="str">
            <v>УФК по Саратовской области</v>
          </cell>
          <cell r="E634" t="str">
            <v>Федеральная служба по надзору в сфере связи, информационных технологий и массовых коммуникаций</v>
          </cell>
          <cell r="F634" t="str">
            <v>001А1942</v>
          </cell>
          <cell r="G634" t="str">
            <v>096</v>
          </cell>
          <cell r="H634" t="str">
            <v/>
          </cell>
          <cell r="I634" t="str">
            <v/>
          </cell>
          <cell r="J634" t="str">
            <v/>
          </cell>
          <cell r="K634">
            <v>18043324.59</v>
          </cell>
          <cell r="L634">
            <v>0</v>
          </cell>
          <cell r="M634">
            <v>18043324.59</v>
          </cell>
          <cell r="N634">
            <v>18022948.379999999</v>
          </cell>
          <cell r="O634">
            <v>18022948.379999999</v>
          </cell>
          <cell r="P634">
            <v>0</v>
          </cell>
          <cell r="R634">
            <v>534.39000000013039</v>
          </cell>
        </row>
        <row r="635">
          <cell r="A635" t="str">
            <v>001А1942</v>
          </cell>
          <cell r="B635" t="str">
            <v>01.01.2019</v>
          </cell>
          <cell r="C635" t="str">
            <v>6000</v>
          </cell>
          <cell r="D635" t="str">
            <v>УФК по Саратовской области</v>
          </cell>
          <cell r="E635" t="str">
            <v>Фонд оплаты труда государственных (муниципальных) органов</v>
          </cell>
          <cell r="F635" t="str">
            <v>001А1942</v>
          </cell>
          <cell r="G635" t="str">
            <v>096</v>
          </cell>
          <cell r="H635" t="str">
            <v>0401</v>
          </cell>
          <cell r="I635" t="str">
            <v>2330190012</v>
          </cell>
          <cell r="J635" t="str">
            <v>121</v>
          </cell>
          <cell r="K635">
            <v>10820600</v>
          </cell>
          <cell r="L635">
            <v>0</v>
          </cell>
          <cell r="M635">
            <v>10820600</v>
          </cell>
          <cell r="N635">
            <v>10820600</v>
          </cell>
          <cell r="O635">
            <v>10820600</v>
          </cell>
          <cell r="P635">
            <v>0</v>
          </cell>
        </row>
        <row r="636">
          <cell r="A636" t="str">
            <v>001А1942</v>
          </cell>
          <cell r="B636" t="str">
            <v>01.01.2019</v>
          </cell>
          <cell r="C636" t="str">
            <v>6000</v>
          </cell>
          <cell r="D636" t="str">
            <v>УФК по Саратовской области</v>
          </cell>
          <cell r="E6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36" t="str">
            <v>001А1942</v>
          </cell>
          <cell r="G636" t="str">
            <v>096</v>
          </cell>
          <cell r="H636" t="str">
            <v>0401</v>
          </cell>
          <cell r="I636" t="str">
            <v>2330190012</v>
          </cell>
          <cell r="J636" t="str">
            <v>129</v>
          </cell>
          <cell r="K636">
            <v>3226240</v>
          </cell>
          <cell r="L636">
            <v>0</v>
          </cell>
          <cell r="M636">
            <v>3226240</v>
          </cell>
          <cell r="N636">
            <v>3225705.61</v>
          </cell>
          <cell r="O636">
            <v>3225705.61</v>
          </cell>
          <cell r="P636">
            <v>0</v>
          </cell>
        </row>
        <row r="637">
          <cell r="A637" t="str">
            <v>001А1942</v>
          </cell>
          <cell r="B637" t="str">
            <v>01.01.2019</v>
          </cell>
          <cell r="C637" t="str">
            <v>6000</v>
          </cell>
          <cell r="D637" t="str">
            <v>УФК по Саратовской области</v>
          </cell>
          <cell r="E637" t="str">
            <v>Иные выплаты персоналу государственных (муниципальных) органов, за исключением фонда оплаты труда</v>
          </cell>
          <cell r="F637" t="str">
            <v>001А1942</v>
          </cell>
          <cell r="G637" t="str">
            <v>096</v>
          </cell>
          <cell r="H637" t="str">
            <v>0401</v>
          </cell>
          <cell r="I637" t="str">
            <v>2330190019</v>
          </cell>
          <cell r="J637" t="str">
            <v>122</v>
          </cell>
          <cell r="K637">
            <v>221800</v>
          </cell>
          <cell r="L637">
            <v>0</v>
          </cell>
          <cell r="M637">
            <v>221800</v>
          </cell>
          <cell r="N637">
            <v>221499.08</v>
          </cell>
          <cell r="O637">
            <v>221499.08</v>
          </cell>
          <cell r="P637">
            <v>0</v>
          </cell>
        </row>
        <row r="638">
          <cell r="A638" t="str">
            <v>001А1942</v>
          </cell>
          <cell r="B638" t="str">
            <v>01.01.2019</v>
          </cell>
          <cell r="C638" t="str">
            <v>6000</v>
          </cell>
          <cell r="D638" t="str">
            <v>УФК по Саратовской области</v>
          </cell>
          <cell r="E638" t="str">
            <v>Закупка товаров, работ, услуг в сфере информационно-коммуникационных технологий</v>
          </cell>
          <cell r="F638" t="str">
            <v>001А1942</v>
          </cell>
          <cell r="G638" t="str">
            <v>096</v>
          </cell>
          <cell r="H638" t="str">
            <v>0401</v>
          </cell>
          <cell r="I638" t="str">
            <v>2330190019</v>
          </cell>
          <cell r="J638" t="str">
            <v>242</v>
          </cell>
          <cell r="K638">
            <v>491081.59</v>
          </cell>
          <cell r="L638">
            <v>0</v>
          </cell>
          <cell r="M638">
            <v>491081.59</v>
          </cell>
          <cell r="N638">
            <v>491081.59</v>
          </cell>
          <cell r="O638">
            <v>491081.59</v>
          </cell>
          <cell r="P638">
            <v>0</v>
          </cell>
        </row>
        <row r="639">
          <cell r="A639" t="str">
            <v>001А1942</v>
          </cell>
          <cell r="B639" t="str">
            <v>01.01.2019</v>
          </cell>
          <cell r="C639" t="str">
            <v>6000</v>
          </cell>
          <cell r="D639" t="str">
            <v>УФК по Саратовской области</v>
          </cell>
          <cell r="E639" t="str">
            <v>Прочая закупка товаров, работ и услуг</v>
          </cell>
          <cell r="F639" t="str">
            <v>001А1942</v>
          </cell>
          <cell r="G639" t="str">
            <v>096</v>
          </cell>
          <cell r="H639" t="str">
            <v>0401</v>
          </cell>
          <cell r="I639" t="str">
            <v>2330190019</v>
          </cell>
          <cell r="J639" t="str">
            <v>244</v>
          </cell>
          <cell r="K639">
            <v>3163548</v>
          </cell>
          <cell r="L639">
            <v>0</v>
          </cell>
          <cell r="M639">
            <v>3163548</v>
          </cell>
          <cell r="N639">
            <v>3163548</v>
          </cell>
          <cell r="O639">
            <v>3163548</v>
          </cell>
          <cell r="P639">
            <v>0</v>
          </cell>
        </row>
        <row r="640">
          <cell r="A640" t="str">
            <v>001А1942</v>
          </cell>
          <cell r="B640" t="str">
            <v>01.01.2019</v>
          </cell>
          <cell r="C640" t="str">
            <v>6000</v>
          </cell>
          <cell r="D640" t="str">
            <v>УФК по Саратовской области</v>
          </cell>
          <cell r="E640" t="str">
            <v>Уплата налога на имущество организаций и земельного налога</v>
          </cell>
          <cell r="F640" t="str">
            <v>001А1942</v>
          </cell>
          <cell r="G640" t="str">
            <v>096</v>
          </cell>
          <cell r="H640" t="str">
            <v>0401</v>
          </cell>
          <cell r="I640" t="str">
            <v>2330190019</v>
          </cell>
          <cell r="J640" t="str">
            <v>851</v>
          </cell>
          <cell r="K640">
            <v>37300</v>
          </cell>
          <cell r="L640">
            <v>0</v>
          </cell>
          <cell r="M640">
            <v>37300</v>
          </cell>
          <cell r="N640">
            <v>24487</v>
          </cell>
          <cell r="O640">
            <v>24487</v>
          </cell>
          <cell r="P640">
            <v>0</v>
          </cell>
        </row>
        <row r="641">
          <cell r="A641" t="str">
            <v>001А1942</v>
          </cell>
          <cell r="B641" t="str">
            <v>01.01.2019</v>
          </cell>
          <cell r="C641" t="str">
            <v>6000</v>
          </cell>
          <cell r="D641" t="str">
            <v>УФК по Саратовской области</v>
          </cell>
          <cell r="E641" t="str">
            <v>Уплата прочих налогов, сборов</v>
          </cell>
          <cell r="F641" t="str">
            <v>001А1942</v>
          </cell>
          <cell r="G641" t="str">
            <v>096</v>
          </cell>
          <cell r="H641" t="str">
            <v>0401</v>
          </cell>
          <cell r="I641" t="str">
            <v>2330190019</v>
          </cell>
          <cell r="J641" t="str">
            <v>852</v>
          </cell>
          <cell r="K641">
            <v>22300</v>
          </cell>
          <cell r="L641">
            <v>0</v>
          </cell>
          <cell r="M641">
            <v>22300</v>
          </cell>
          <cell r="N641">
            <v>22275.35</v>
          </cell>
          <cell r="O641">
            <v>22275.35</v>
          </cell>
          <cell r="P641">
            <v>0</v>
          </cell>
        </row>
        <row r="642">
          <cell r="A642" t="str">
            <v>001А1942</v>
          </cell>
          <cell r="B642" t="str">
            <v>01.01.2019</v>
          </cell>
          <cell r="C642" t="str">
            <v>6000</v>
          </cell>
          <cell r="D642" t="str">
            <v>УФК по Саратовской области</v>
          </cell>
          <cell r="E642" t="str">
            <v>Уплата иных платежей</v>
          </cell>
          <cell r="F642" t="str">
            <v>001А1942</v>
          </cell>
          <cell r="G642" t="str">
            <v>096</v>
          </cell>
          <cell r="H642" t="str">
            <v>0401</v>
          </cell>
          <cell r="I642" t="str">
            <v>2330190019</v>
          </cell>
          <cell r="J642" t="str">
            <v>853</v>
          </cell>
          <cell r="K642">
            <v>12255</v>
          </cell>
          <cell r="L642">
            <v>0</v>
          </cell>
          <cell r="M642">
            <v>12255</v>
          </cell>
          <cell r="N642">
            <v>5721.91</v>
          </cell>
          <cell r="O642">
            <v>5721.91</v>
          </cell>
          <cell r="P642">
            <v>0</v>
          </cell>
        </row>
        <row r="643">
          <cell r="A643" t="str">
            <v>001А1942</v>
          </cell>
          <cell r="B643" t="str">
            <v>01.01.2019</v>
          </cell>
          <cell r="C643" t="str">
            <v>6000</v>
          </cell>
          <cell r="D643" t="str">
            <v>УФК по Саратовской области</v>
          </cell>
          <cell r="E643" t="str">
            <v>Иные выплаты персоналу государственных (муниципальных) органов, за исключением фонда оплаты труда</v>
          </cell>
          <cell r="F643" t="str">
            <v>001А1942</v>
          </cell>
          <cell r="G643" t="str">
            <v>096</v>
          </cell>
          <cell r="H643" t="str">
            <v>0401</v>
          </cell>
          <cell r="I643" t="str">
            <v>2330193969</v>
          </cell>
          <cell r="J643" t="str">
            <v>122</v>
          </cell>
          <cell r="K643">
            <v>2700</v>
          </cell>
          <cell r="L643">
            <v>0</v>
          </cell>
          <cell r="M643">
            <v>2700</v>
          </cell>
          <cell r="N643">
            <v>2529.84</v>
          </cell>
          <cell r="O643">
            <v>2529.84</v>
          </cell>
          <cell r="P643">
            <v>0</v>
          </cell>
        </row>
        <row r="644">
          <cell r="A644" t="str">
            <v>001А1942</v>
          </cell>
          <cell r="B644" t="str">
            <v>01.01.2019</v>
          </cell>
          <cell r="C644" t="str">
            <v>6000</v>
          </cell>
          <cell r="D644" t="str">
            <v>УФК по Саратовской области</v>
          </cell>
          <cell r="E644" t="str">
            <v>Прочая закупка товаров, работ и услуг</v>
          </cell>
          <cell r="F644" t="str">
            <v>001А1942</v>
          </cell>
          <cell r="G644" t="str">
            <v>096</v>
          </cell>
          <cell r="H644" t="str">
            <v>0705</v>
          </cell>
          <cell r="I644" t="str">
            <v>2330190019</v>
          </cell>
          <cell r="J644" t="str">
            <v>244</v>
          </cell>
          <cell r="K644">
            <v>45500</v>
          </cell>
          <cell r="L644">
            <v>0</v>
          </cell>
          <cell r="M644">
            <v>45500</v>
          </cell>
          <cell r="N644">
            <v>45500</v>
          </cell>
          <cell r="O644">
            <v>45500</v>
          </cell>
          <cell r="P644">
            <v>0</v>
          </cell>
        </row>
        <row r="645">
          <cell r="A645" t="str">
            <v>001А1993</v>
          </cell>
          <cell r="B645" t="str">
            <v>01.01.2019</v>
          </cell>
          <cell r="C645" t="str">
            <v>6200</v>
          </cell>
          <cell r="D645" t="str">
            <v>УФК по Свердловской области</v>
          </cell>
          <cell r="E645" t="str">
            <v>Федеральная служба по надзору в сфере связи, информационных технологий и массовых коммуникаций</v>
          </cell>
          <cell r="F645" t="str">
            <v>001А1993</v>
          </cell>
          <cell r="G645" t="str">
            <v>096</v>
          </cell>
          <cell r="H645" t="str">
            <v/>
          </cell>
          <cell r="I645" t="str">
            <v/>
          </cell>
          <cell r="J645" t="str">
            <v/>
          </cell>
          <cell r="K645">
            <v>79117069.019999996</v>
          </cell>
          <cell r="L645">
            <v>0</v>
          </cell>
          <cell r="M645">
            <v>79117069.019999996</v>
          </cell>
          <cell r="N645">
            <v>79086407.129999995</v>
          </cell>
          <cell r="O645">
            <v>79086407.129999995</v>
          </cell>
          <cell r="P645">
            <v>0</v>
          </cell>
          <cell r="R645">
            <v>24.080000000074506</v>
          </cell>
        </row>
        <row r="646">
          <cell r="A646" t="str">
            <v>001А1993</v>
          </cell>
          <cell r="B646" t="str">
            <v>01.01.2019</v>
          </cell>
          <cell r="C646" t="str">
            <v>6200</v>
          </cell>
          <cell r="D646" t="str">
            <v>УФК по Свердловской области</v>
          </cell>
          <cell r="E646" t="str">
            <v>Фонд оплаты труда государственных (муниципальных) органов</v>
          </cell>
          <cell r="F646" t="str">
            <v>001А1993</v>
          </cell>
          <cell r="G646" t="str">
            <v>096</v>
          </cell>
          <cell r="H646" t="str">
            <v>0401</v>
          </cell>
          <cell r="I646" t="str">
            <v>2330190012</v>
          </cell>
          <cell r="J646" t="str">
            <v>121</v>
          </cell>
          <cell r="K646">
            <v>40795700</v>
          </cell>
          <cell r="L646">
            <v>0</v>
          </cell>
          <cell r="M646">
            <v>40795700</v>
          </cell>
          <cell r="N646">
            <v>40795700</v>
          </cell>
          <cell r="O646">
            <v>40795700</v>
          </cell>
          <cell r="P646">
            <v>0</v>
          </cell>
        </row>
        <row r="647">
          <cell r="A647" t="str">
            <v>001А1993</v>
          </cell>
          <cell r="B647" t="str">
            <v>01.01.2019</v>
          </cell>
          <cell r="C647" t="str">
            <v>6200</v>
          </cell>
          <cell r="D647" t="str">
            <v>УФК по Свердловской области</v>
          </cell>
          <cell r="E6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47" t="str">
            <v>001А1993</v>
          </cell>
          <cell r="G647" t="str">
            <v>096</v>
          </cell>
          <cell r="H647" t="str">
            <v>0401</v>
          </cell>
          <cell r="I647" t="str">
            <v>2330190012</v>
          </cell>
          <cell r="J647" t="str">
            <v>129</v>
          </cell>
          <cell r="K647">
            <v>12161740</v>
          </cell>
          <cell r="L647">
            <v>0</v>
          </cell>
          <cell r="M647">
            <v>12161740</v>
          </cell>
          <cell r="N647">
            <v>12161715.92</v>
          </cell>
          <cell r="O647">
            <v>12161715.92</v>
          </cell>
          <cell r="P647">
            <v>0</v>
          </cell>
        </row>
        <row r="648">
          <cell r="A648" t="str">
            <v>001А1993</v>
          </cell>
          <cell r="B648" t="str">
            <v>01.01.2019</v>
          </cell>
          <cell r="C648" t="str">
            <v>6200</v>
          </cell>
          <cell r="D648" t="str">
            <v>УФК по Свердловской области</v>
          </cell>
          <cell r="E648" t="str">
            <v>Иные выплаты персоналу государственных (муниципальных) органов, за исключением фонда оплаты труда</v>
          </cell>
          <cell r="F648" t="str">
            <v>001А1993</v>
          </cell>
          <cell r="G648" t="str">
            <v>096</v>
          </cell>
          <cell r="H648" t="str">
            <v>0401</v>
          </cell>
          <cell r="I648" t="str">
            <v>2330190019</v>
          </cell>
          <cell r="J648" t="str">
            <v>122</v>
          </cell>
          <cell r="K648">
            <v>561643.22</v>
          </cell>
          <cell r="L648">
            <v>0</v>
          </cell>
          <cell r="M648">
            <v>561643.22</v>
          </cell>
          <cell r="N648">
            <v>561643.22</v>
          </cell>
          <cell r="O648">
            <v>561643.22</v>
          </cell>
          <cell r="P648">
            <v>0</v>
          </cell>
        </row>
        <row r="649">
          <cell r="A649" t="str">
            <v>001А1993</v>
          </cell>
          <cell r="B649" t="str">
            <v>01.01.2019</v>
          </cell>
          <cell r="C649" t="str">
            <v>6200</v>
          </cell>
          <cell r="D649" t="str">
            <v>УФК по Свердловской области</v>
          </cell>
          <cell r="E649" t="str">
            <v>Закупка товаров, работ, услуг в сфере информационно-коммуникационных технологий</v>
          </cell>
          <cell r="F649" t="str">
            <v>001А1993</v>
          </cell>
          <cell r="G649" t="str">
            <v>096</v>
          </cell>
          <cell r="H649" t="str">
            <v>0401</v>
          </cell>
          <cell r="I649" t="str">
            <v>2330190019</v>
          </cell>
          <cell r="J649" t="str">
            <v>242</v>
          </cell>
          <cell r="K649">
            <v>1828000</v>
          </cell>
          <cell r="L649">
            <v>0</v>
          </cell>
          <cell r="M649">
            <v>1828000</v>
          </cell>
          <cell r="N649">
            <v>1827948.8</v>
          </cell>
          <cell r="O649">
            <v>1827948.8</v>
          </cell>
          <cell r="P649">
            <v>0</v>
          </cell>
        </row>
        <row r="650">
          <cell r="A650" t="str">
            <v>001А1993</v>
          </cell>
          <cell r="B650" t="str">
            <v>01.01.2019</v>
          </cell>
          <cell r="C650" t="str">
            <v>6200</v>
          </cell>
          <cell r="D650" t="str">
            <v>УФК по Свердловской области</v>
          </cell>
          <cell r="E650" t="str">
            <v>Прочая закупка товаров, работ и услуг</v>
          </cell>
          <cell r="F650" t="str">
            <v>001А1993</v>
          </cell>
          <cell r="G650" t="str">
            <v>096</v>
          </cell>
          <cell r="H650" t="str">
            <v>0401</v>
          </cell>
          <cell r="I650" t="str">
            <v>2330190019</v>
          </cell>
          <cell r="J650" t="str">
            <v>244</v>
          </cell>
          <cell r="K650">
            <v>23464448</v>
          </cell>
          <cell r="L650">
            <v>0</v>
          </cell>
          <cell r="M650">
            <v>23464448</v>
          </cell>
          <cell r="N650">
            <v>23435448.25</v>
          </cell>
          <cell r="O650">
            <v>23435448.25</v>
          </cell>
          <cell r="P650">
            <v>0</v>
          </cell>
        </row>
        <row r="651">
          <cell r="A651" t="str">
            <v>001А1993</v>
          </cell>
          <cell r="B651" t="str">
            <v>01.01.2019</v>
          </cell>
          <cell r="C651" t="str">
            <v>6200</v>
          </cell>
          <cell r="D651" t="str">
            <v>УФК по Свердловской области</v>
          </cell>
          <cell r="E651" t="str">
            <v>Уплата налога на имущество организаций и земельного налога</v>
          </cell>
          <cell r="F651" t="str">
            <v>001А1993</v>
          </cell>
          <cell r="G651" t="str">
            <v>096</v>
          </cell>
          <cell r="H651" t="str">
            <v>0401</v>
          </cell>
          <cell r="I651" t="str">
            <v>2330190019</v>
          </cell>
          <cell r="J651" t="str">
            <v>851</v>
          </cell>
          <cell r="K651">
            <v>198361</v>
          </cell>
          <cell r="L651">
            <v>0</v>
          </cell>
          <cell r="M651">
            <v>198361</v>
          </cell>
          <cell r="N651">
            <v>198361</v>
          </cell>
          <cell r="O651">
            <v>198361</v>
          </cell>
          <cell r="P651">
            <v>0</v>
          </cell>
        </row>
        <row r="652">
          <cell r="A652" t="str">
            <v>001А1993</v>
          </cell>
          <cell r="B652" t="str">
            <v>01.01.2019</v>
          </cell>
          <cell r="C652" t="str">
            <v>6200</v>
          </cell>
          <cell r="D652" t="str">
            <v>УФК по Свердловской области</v>
          </cell>
          <cell r="E652" t="str">
            <v>Уплата прочих налогов, сборов</v>
          </cell>
          <cell r="F652" t="str">
            <v>001А1993</v>
          </cell>
          <cell r="G652" t="str">
            <v>096</v>
          </cell>
          <cell r="H652" t="str">
            <v>0401</v>
          </cell>
          <cell r="I652" t="str">
            <v>2330190019</v>
          </cell>
          <cell r="J652" t="str">
            <v>852</v>
          </cell>
          <cell r="K652">
            <v>17800</v>
          </cell>
          <cell r="L652">
            <v>0</v>
          </cell>
          <cell r="M652">
            <v>17800</v>
          </cell>
          <cell r="N652">
            <v>17761</v>
          </cell>
          <cell r="O652">
            <v>17761</v>
          </cell>
          <cell r="P652">
            <v>0</v>
          </cell>
        </row>
        <row r="653">
          <cell r="A653" t="str">
            <v>001А1993</v>
          </cell>
          <cell r="B653" t="str">
            <v>01.01.2019</v>
          </cell>
          <cell r="C653" t="str">
            <v>6200</v>
          </cell>
          <cell r="D653" t="str">
            <v>УФК по Свердловской области</v>
          </cell>
          <cell r="E653" t="str">
            <v>Иные выплаты персоналу государственных (муниципальных) органов, за исключением фонда оплаты труда</v>
          </cell>
          <cell r="F653" t="str">
            <v>001А1993</v>
          </cell>
          <cell r="G653" t="str">
            <v>096</v>
          </cell>
          <cell r="H653" t="str">
            <v>0401</v>
          </cell>
          <cell r="I653" t="str">
            <v>2330193969</v>
          </cell>
          <cell r="J653" t="str">
            <v>122</v>
          </cell>
          <cell r="K653">
            <v>3300</v>
          </cell>
          <cell r="L653">
            <v>0</v>
          </cell>
          <cell r="M653">
            <v>3300</v>
          </cell>
          <cell r="N653">
            <v>1752.14</v>
          </cell>
          <cell r="O653">
            <v>1752.14</v>
          </cell>
          <cell r="P653">
            <v>0</v>
          </cell>
        </row>
        <row r="654">
          <cell r="A654" t="str">
            <v>001А1993</v>
          </cell>
          <cell r="B654" t="str">
            <v>01.01.2019</v>
          </cell>
          <cell r="C654" t="str">
            <v>6200</v>
          </cell>
          <cell r="D654" t="str">
            <v>УФК по Свердловской области</v>
          </cell>
          <cell r="E654" t="str">
            <v>Прочая закупка товаров, работ и услуг</v>
          </cell>
          <cell r="F654" t="str">
            <v>001А1993</v>
          </cell>
          <cell r="G654" t="str">
            <v>096</v>
          </cell>
          <cell r="H654" t="str">
            <v>0705</v>
          </cell>
          <cell r="I654" t="str">
            <v>2330190019</v>
          </cell>
          <cell r="J654" t="str">
            <v>244</v>
          </cell>
          <cell r="K654">
            <v>76400</v>
          </cell>
          <cell r="L654">
            <v>0</v>
          </cell>
          <cell r="M654">
            <v>76400</v>
          </cell>
          <cell r="N654">
            <v>76400</v>
          </cell>
          <cell r="O654">
            <v>76400</v>
          </cell>
          <cell r="P654">
            <v>0</v>
          </cell>
        </row>
        <row r="655">
          <cell r="A655" t="str">
            <v>001А1993</v>
          </cell>
          <cell r="B655" t="str">
            <v>01.01.2019</v>
          </cell>
          <cell r="C655" t="str">
            <v>6200</v>
          </cell>
          <cell r="D655" t="str">
            <v>УФК по Свердловской области</v>
          </cell>
          <cell r="E655" t="str">
            <v>Прочая закупка товаров, работ и услуг</v>
          </cell>
          <cell r="F655" t="str">
            <v>001А1993</v>
          </cell>
          <cell r="G655" t="str">
            <v>096</v>
          </cell>
          <cell r="H655" t="str">
            <v>0705</v>
          </cell>
          <cell r="I655" t="str">
            <v>2330192040</v>
          </cell>
          <cell r="J655" t="str">
            <v>244</v>
          </cell>
          <cell r="K655">
            <v>9676.7999999999993</v>
          </cell>
          <cell r="L655">
            <v>0</v>
          </cell>
          <cell r="M655">
            <v>9676.7999999999993</v>
          </cell>
          <cell r="N655">
            <v>9676.7999999999993</v>
          </cell>
          <cell r="O655">
            <v>9676.7999999999993</v>
          </cell>
          <cell r="P655">
            <v>0</v>
          </cell>
        </row>
        <row r="656">
          <cell r="A656" t="str">
            <v>001А1944</v>
          </cell>
          <cell r="B656" t="str">
            <v>01.01.2019</v>
          </cell>
          <cell r="C656" t="str">
            <v>6300</v>
          </cell>
          <cell r="D656" t="str">
            <v>УФК по Смоленской области</v>
          </cell>
          <cell r="E656" t="str">
            <v>Федеральная служба по надзору в сфере связи, информационных технологий и массовых коммуникаций</v>
          </cell>
          <cell r="F656" t="str">
            <v>001А1944</v>
          </cell>
          <cell r="G656" t="str">
            <v>096</v>
          </cell>
          <cell r="H656" t="str">
            <v/>
          </cell>
          <cell r="I656" t="str">
            <v/>
          </cell>
          <cell r="J656" t="str">
            <v/>
          </cell>
          <cell r="K656">
            <v>16961356.68</v>
          </cell>
          <cell r="L656">
            <v>0</v>
          </cell>
          <cell r="M656">
            <v>16961356.68</v>
          </cell>
          <cell r="N656">
            <v>16929776.129999999</v>
          </cell>
          <cell r="O656">
            <v>16929776.129999999</v>
          </cell>
          <cell r="P656">
            <v>0</v>
          </cell>
          <cell r="R656">
            <v>26.640000000130385</v>
          </cell>
        </row>
        <row r="657">
          <cell r="A657" t="str">
            <v>001А1944</v>
          </cell>
          <cell r="B657" t="str">
            <v>01.01.2019</v>
          </cell>
          <cell r="C657" t="str">
            <v>6300</v>
          </cell>
          <cell r="D657" t="str">
            <v>УФК по Смоленской области</v>
          </cell>
          <cell r="E657" t="str">
            <v>Фонд оплаты труда государственных (муниципальных) органов</v>
          </cell>
          <cell r="F657" t="str">
            <v>001А1944</v>
          </cell>
          <cell r="G657" t="str">
            <v>096</v>
          </cell>
          <cell r="H657" t="str">
            <v>0401</v>
          </cell>
          <cell r="I657" t="str">
            <v>2330190012</v>
          </cell>
          <cell r="J657" t="str">
            <v>121</v>
          </cell>
          <cell r="K657">
            <v>8009204</v>
          </cell>
          <cell r="L657">
            <v>0</v>
          </cell>
          <cell r="M657">
            <v>8009204</v>
          </cell>
          <cell r="N657">
            <v>8009204</v>
          </cell>
          <cell r="O657">
            <v>8009204</v>
          </cell>
          <cell r="P657">
            <v>0</v>
          </cell>
        </row>
        <row r="658">
          <cell r="A658" t="str">
            <v>001А1944</v>
          </cell>
          <cell r="B658" t="str">
            <v>01.01.2019</v>
          </cell>
          <cell r="C658" t="str">
            <v>6300</v>
          </cell>
          <cell r="D658" t="str">
            <v>УФК по Смоленской области</v>
          </cell>
          <cell r="E6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58" t="str">
            <v>001А1944</v>
          </cell>
          <cell r="G658" t="str">
            <v>096</v>
          </cell>
          <cell r="H658" t="str">
            <v>0401</v>
          </cell>
          <cell r="I658" t="str">
            <v>2330190012</v>
          </cell>
          <cell r="J658" t="str">
            <v>129</v>
          </cell>
          <cell r="K658">
            <v>2381705</v>
          </cell>
          <cell r="L658">
            <v>0</v>
          </cell>
          <cell r="M658">
            <v>2381705</v>
          </cell>
          <cell r="N658">
            <v>2381678.36</v>
          </cell>
          <cell r="O658">
            <v>2381678.36</v>
          </cell>
          <cell r="P658">
            <v>0</v>
          </cell>
        </row>
        <row r="659">
          <cell r="A659" t="str">
            <v>001А1944</v>
          </cell>
          <cell r="B659" t="str">
            <v>01.01.2019</v>
          </cell>
          <cell r="C659" t="str">
            <v>6300</v>
          </cell>
          <cell r="D659" t="str">
            <v>УФК по Смоленской области</v>
          </cell>
          <cell r="E659" t="str">
            <v>Иные выплаты персоналу государственных (муниципальных) органов, за исключением фонда оплаты труда</v>
          </cell>
          <cell r="F659" t="str">
            <v>001А1944</v>
          </cell>
          <cell r="G659" t="str">
            <v>096</v>
          </cell>
          <cell r="H659" t="str">
            <v>0401</v>
          </cell>
          <cell r="I659" t="str">
            <v>2330190019</v>
          </cell>
          <cell r="J659" t="str">
            <v>122</v>
          </cell>
          <cell r="K659">
            <v>291750</v>
          </cell>
          <cell r="L659">
            <v>0</v>
          </cell>
          <cell r="M659">
            <v>291750</v>
          </cell>
          <cell r="N659">
            <v>289037.3</v>
          </cell>
          <cell r="O659">
            <v>289037.3</v>
          </cell>
          <cell r="P659">
            <v>0</v>
          </cell>
        </row>
        <row r="660">
          <cell r="A660" t="str">
            <v>001А1944</v>
          </cell>
          <cell r="B660" t="str">
            <v>01.01.2019</v>
          </cell>
          <cell r="C660" t="str">
            <v>6300</v>
          </cell>
          <cell r="D660" t="str">
            <v>УФК по Смоленской области</v>
          </cell>
          <cell r="E660" t="str">
            <v>Закупка товаров, работ, услуг в сфере информационно-коммуникационных технологий</v>
          </cell>
          <cell r="F660" t="str">
            <v>001А1944</v>
          </cell>
          <cell r="G660" t="str">
            <v>096</v>
          </cell>
          <cell r="H660" t="str">
            <v>0401</v>
          </cell>
          <cell r="I660" t="str">
            <v>2330190019</v>
          </cell>
          <cell r="J660" t="str">
            <v>242</v>
          </cell>
          <cell r="K660">
            <v>1120401.9099999999</v>
          </cell>
          <cell r="L660">
            <v>0</v>
          </cell>
          <cell r="M660">
            <v>1120401.9099999999</v>
          </cell>
          <cell r="N660">
            <v>1115676.6399999999</v>
          </cell>
          <cell r="O660">
            <v>1115676.6399999999</v>
          </cell>
          <cell r="P660">
            <v>0</v>
          </cell>
        </row>
        <row r="661">
          <cell r="A661" t="str">
            <v>001А1944</v>
          </cell>
          <cell r="B661" t="str">
            <v>01.01.2019</v>
          </cell>
          <cell r="C661" t="str">
            <v>6300</v>
          </cell>
          <cell r="D661" t="str">
            <v>УФК по Смоленской области</v>
          </cell>
          <cell r="E661" t="str">
            <v>Прочая закупка товаров, работ и услуг</v>
          </cell>
          <cell r="F661" t="str">
            <v>001А1944</v>
          </cell>
          <cell r="G661" t="str">
            <v>096</v>
          </cell>
          <cell r="H661" t="str">
            <v>0401</v>
          </cell>
          <cell r="I661" t="str">
            <v>2330190019</v>
          </cell>
          <cell r="J661" t="str">
            <v>244</v>
          </cell>
          <cell r="K661">
            <v>5086001.7699999996</v>
          </cell>
          <cell r="L661">
            <v>0</v>
          </cell>
          <cell r="M661">
            <v>5086001.7699999996</v>
          </cell>
          <cell r="N661">
            <v>5068508.6900000004</v>
          </cell>
          <cell r="O661">
            <v>5068508.6900000004</v>
          </cell>
          <cell r="P661">
            <v>0</v>
          </cell>
        </row>
        <row r="662">
          <cell r="A662" t="str">
            <v>001А1944</v>
          </cell>
          <cell r="B662" t="str">
            <v>01.01.2019</v>
          </cell>
          <cell r="C662" t="str">
            <v>6300</v>
          </cell>
          <cell r="D662" t="str">
            <v>УФК по Смоленской области</v>
          </cell>
          <cell r="E662" t="str">
            <v>Уплата налога на имущество организаций и земельного налога</v>
          </cell>
          <cell r="F662" t="str">
            <v>001А1944</v>
          </cell>
          <cell r="G662" t="str">
            <v>096</v>
          </cell>
          <cell r="H662" t="str">
            <v>0401</v>
          </cell>
          <cell r="I662" t="str">
            <v>2330190019</v>
          </cell>
          <cell r="J662" t="str">
            <v>851</v>
          </cell>
          <cell r="K662">
            <v>6300</v>
          </cell>
          <cell r="L662">
            <v>0</v>
          </cell>
          <cell r="M662">
            <v>6300</v>
          </cell>
          <cell r="N662">
            <v>6300</v>
          </cell>
          <cell r="O662">
            <v>6300</v>
          </cell>
          <cell r="P662">
            <v>0</v>
          </cell>
        </row>
        <row r="663">
          <cell r="A663" t="str">
            <v>001А1944</v>
          </cell>
          <cell r="B663" t="str">
            <v>01.01.2019</v>
          </cell>
          <cell r="C663" t="str">
            <v>6300</v>
          </cell>
          <cell r="D663" t="str">
            <v>УФК по Смоленской области</v>
          </cell>
          <cell r="E663" t="str">
            <v>Уплата прочих налогов, сборов</v>
          </cell>
          <cell r="F663" t="str">
            <v>001А1944</v>
          </cell>
          <cell r="G663" t="str">
            <v>096</v>
          </cell>
          <cell r="H663" t="str">
            <v>0401</v>
          </cell>
          <cell r="I663" t="str">
            <v>2330190019</v>
          </cell>
          <cell r="J663" t="str">
            <v>852</v>
          </cell>
          <cell r="K663">
            <v>13194</v>
          </cell>
          <cell r="L663">
            <v>0</v>
          </cell>
          <cell r="M663">
            <v>13194</v>
          </cell>
          <cell r="N663">
            <v>11930</v>
          </cell>
          <cell r="O663">
            <v>11930</v>
          </cell>
          <cell r="P663">
            <v>0</v>
          </cell>
        </row>
        <row r="664">
          <cell r="A664" t="str">
            <v>001А1944</v>
          </cell>
          <cell r="B664" t="str">
            <v>01.01.2019</v>
          </cell>
          <cell r="C664" t="str">
            <v>6300</v>
          </cell>
          <cell r="D664" t="str">
            <v>УФК по Смоленской области</v>
          </cell>
          <cell r="E664" t="str">
            <v>Уплата иных платежей</v>
          </cell>
          <cell r="F664" t="str">
            <v>001А1944</v>
          </cell>
          <cell r="G664" t="str">
            <v>096</v>
          </cell>
          <cell r="H664" t="str">
            <v>0401</v>
          </cell>
          <cell r="I664" t="str">
            <v>2330190019</v>
          </cell>
          <cell r="J664" t="str">
            <v>853</v>
          </cell>
          <cell r="K664">
            <v>5800</v>
          </cell>
          <cell r="L664">
            <v>0</v>
          </cell>
          <cell r="M664">
            <v>5800</v>
          </cell>
          <cell r="N664">
            <v>441.14</v>
          </cell>
          <cell r="O664">
            <v>441.14</v>
          </cell>
          <cell r="P664">
            <v>0</v>
          </cell>
        </row>
        <row r="665">
          <cell r="A665" t="str">
            <v>001А1944</v>
          </cell>
          <cell r="B665" t="str">
            <v>01.01.2019</v>
          </cell>
          <cell r="C665" t="str">
            <v>6300</v>
          </cell>
          <cell r="D665" t="str">
            <v>УФК по Смоленской области</v>
          </cell>
          <cell r="E665" t="str">
            <v>Иные выплаты персоналу государственных (муниципальных) органов, за исключением фонда оплаты труда</v>
          </cell>
          <cell r="F665" t="str">
            <v>001А1944</v>
          </cell>
          <cell r="G665" t="str">
            <v>096</v>
          </cell>
          <cell r="H665" t="str">
            <v>0401</v>
          </cell>
          <cell r="I665" t="str">
            <v>2330193969</v>
          </cell>
          <cell r="J665" t="str">
            <v>122</v>
          </cell>
          <cell r="K665">
            <v>600</v>
          </cell>
          <cell r="L665">
            <v>0</v>
          </cell>
          <cell r="M665">
            <v>600</v>
          </cell>
          <cell r="N665">
            <v>600</v>
          </cell>
          <cell r="O665">
            <v>600</v>
          </cell>
          <cell r="P665">
            <v>0</v>
          </cell>
        </row>
        <row r="666">
          <cell r="A666" t="str">
            <v>001А1944</v>
          </cell>
          <cell r="B666" t="str">
            <v>01.01.2019</v>
          </cell>
          <cell r="C666" t="str">
            <v>6300</v>
          </cell>
          <cell r="D666" t="str">
            <v>УФК по Смоленской области</v>
          </cell>
          <cell r="E666" t="str">
            <v>Прочая закупка товаров, работ и услуг</v>
          </cell>
          <cell r="F666" t="str">
            <v>001А1944</v>
          </cell>
          <cell r="G666" t="str">
            <v>096</v>
          </cell>
          <cell r="H666" t="str">
            <v>0705</v>
          </cell>
          <cell r="I666" t="str">
            <v>2330190019</v>
          </cell>
          <cell r="J666" t="str">
            <v>244</v>
          </cell>
          <cell r="K666">
            <v>46400</v>
          </cell>
          <cell r="L666">
            <v>0</v>
          </cell>
          <cell r="M666">
            <v>46400</v>
          </cell>
          <cell r="N666">
            <v>46400</v>
          </cell>
          <cell r="O666">
            <v>46400</v>
          </cell>
          <cell r="P666">
            <v>0</v>
          </cell>
        </row>
        <row r="667">
          <cell r="A667" t="str">
            <v>001А1945</v>
          </cell>
          <cell r="B667" t="str">
            <v>01.01.2019</v>
          </cell>
          <cell r="C667" t="str">
            <v>6400</v>
          </cell>
          <cell r="D667" t="str">
            <v>УФК по Тамбовской области</v>
          </cell>
          <cell r="E667" t="str">
            <v>Федеральная служба по надзору в сфере связи, информационных технологий и массовых коммуникаций</v>
          </cell>
          <cell r="F667" t="str">
            <v>001А1945</v>
          </cell>
          <cell r="G667" t="str">
            <v>096</v>
          </cell>
          <cell r="H667" t="str">
            <v/>
          </cell>
          <cell r="I667" t="str">
            <v/>
          </cell>
          <cell r="J667" t="str">
            <v/>
          </cell>
          <cell r="K667">
            <v>15503949</v>
          </cell>
          <cell r="L667">
            <v>0</v>
          </cell>
          <cell r="M667">
            <v>15503949</v>
          </cell>
          <cell r="N667">
            <v>15470696.17</v>
          </cell>
          <cell r="O667">
            <v>15470696.17</v>
          </cell>
          <cell r="P667">
            <v>0</v>
          </cell>
          <cell r="R667">
            <v>478.14000000013039</v>
          </cell>
        </row>
        <row r="668">
          <cell r="A668" t="str">
            <v>001А1945</v>
          </cell>
          <cell r="B668" t="str">
            <v>01.01.2019</v>
          </cell>
          <cell r="C668" t="str">
            <v>6400</v>
          </cell>
          <cell r="D668" t="str">
            <v>УФК по Тамбовской области</v>
          </cell>
          <cell r="E668" t="str">
            <v>Фонд оплаты труда государственных (муниципальных) органов</v>
          </cell>
          <cell r="F668" t="str">
            <v>001А1945</v>
          </cell>
          <cell r="G668" t="str">
            <v>096</v>
          </cell>
          <cell r="H668" t="str">
            <v>0401</v>
          </cell>
          <cell r="I668" t="str">
            <v>2330190012</v>
          </cell>
          <cell r="J668" t="str">
            <v>121</v>
          </cell>
          <cell r="K668">
            <v>8389536</v>
          </cell>
          <cell r="L668">
            <v>0</v>
          </cell>
          <cell r="M668">
            <v>8389536</v>
          </cell>
          <cell r="N668">
            <v>8389536</v>
          </cell>
          <cell r="O668">
            <v>8389536</v>
          </cell>
          <cell r="P668">
            <v>0</v>
          </cell>
        </row>
        <row r="669">
          <cell r="A669" t="str">
            <v>001А1945</v>
          </cell>
          <cell r="B669" t="str">
            <v>01.01.2019</v>
          </cell>
          <cell r="C669" t="str">
            <v>6400</v>
          </cell>
          <cell r="D669" t="str">
            <v>УФК по Тамбовской области</v>
          </cell>
          <cell r="E6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69" t="str">
            <v>001А1945</v>
          </cell>
          <cell r="G669" t="str">
            <v>096</v>
          </cell>
          <cell r="H669" t="str">
            <v>0401</v>
          </cell>
          <cell r="I669" t="str">
            <v>2330190012</v>
          </cell>
          <cell r="J669" t="str">
            <v>129</v>
          </cell>
          <cell r="K669">
            <v>2484385</v>
          </cell>
          <cell r="L669">
            <v>0</v>
          </cell>
          <cell r="M669">
            <v>2484385</v>
          </cell>
          <cell r="N669">
            <v>2483906.86</v>
          </cell>
          <cell r="O669">
            <v>2483906.86</v>
          </cell>
          <cell r="P669">
            <v>0</v>
          </cell>
        </row>
        <row r="670">
          <cell r="A670" t="str">
            <v>001А1945</v>
          </cell>
          <cell r="B670" t="str">
            <v>01.01.2019</v>
          </cell>
          <cell r="C670" t="str">
            <v>6400</v>
          </cell>
          <cell r="D670" t="str">
            <v>УФК по Тамбовской области</v>
          </cell>
          <cell r="E670" t="str">
            <v>Иные выплаты персоналу государственных (муниципальных) органов, за исключением фонда оплаты труда</v>
          </cell>
          <cell r="F670" t="str">
            <v>001А1945</v>
          </cell>
          <cell r="G670" t="str">
            <v>096</v>
          </cell>
          <cell r="H670" t="str">
            <v>0401</v>
          </cell>
          <cell r="I670" t="str">
            <v>2330190019</v>
          </cell>
          <cell r="J670" t="str">
            <v>122</v>
          </cell>
          <cell r="K670">
            <v>289800</v>
          </cell>
          <cell r="L670">
            <v>0</v>
          </cell>
          <cell r="M670">
            <v>289800</v>
          </cell>
          <cell r="N670">
            <v>289482.3</v>
          </cell>
          <cell r="O670">
            <v>289482.3</v>
          </cell>
          <cell r="P670">
            <v>0</v>
          </cell>
        </row>
        <row r="671">
          <cell r="A671" t="str">
            <v>001А1945</v>
          </cell>
          <cell r="B671" t="str">
            <v>01.01.2019</v>
          </cell>
          <cell r="C671" t="str">
            <v>6400</v>
          </cell>
          <cell r="D671" t="str">
            <v>УФК по Тамбовской области</v>
          </cell>
          <cell r="E671" t="str">
            <v>Закупка товаров, работ, услуг в сфере информационно-коммуникационных технологий</v>
          </cell>
          <cell r="F671" t="str">
            <v>001А1945</v>
          </cell>
          <cell r="G671" t="str">
            <v>096</v>
          </cell>
          <cell r="H671" t="str">
            <v>0401</v>
          </cell>
          <cell r="I671" t="str">
            <v>2330190019</v>
          </cell>
          <cell r="J671" t="str">
            <v>242</v>
          </cell>
          <cell r="K671">
            <v>631400</v>
          </cell>
          <cell r="L671">
            <v>0</v>
          </cell>
          <cell r="M671">
            <v>631400</v>
          </cell>
          <cell r="N671">
            <v>599370</v>
          </cell>
          <cell r="O671">
            <v>599370</v>
          </cell>
          <cell r="P671">
            <v>0</v>
          </cell>
        </row>
        <row r="672">
          <cell r="A672" t="str">
            <v>001А1945</v>
          </cell>
          <cell r="B672" t="str">
            <v>01.01.2019</v>
          </cell>
          <cell r="C672" t="str">
            <v>6400</v>
          </cell>
          <cell r="D672" t="str">
            <v>УФК по Тамбовской области</v>
          </cell>
          <cell r="E672" t="str">
            <v>Прочая закупка товаров, работ и услуг</v>
          </cell>
          <cell r="F672" t="str">
            <v>001А1945</v>
          </cell>
          <cell r="G672" t="str">
            <v>096</v>
          </cell>
          <cell r="H672" t="str">
            <v>0401</v>
          </cell>
          <cell r="I672" t="str">
            <v>2330190019</v>
          </cell>
          <cell r="J672" t="str">
            <v>244</v>
          </cell>
          <cell r="K672">
            <v>3510128</v>
          </cell>
          <cell r="L672">
            <v>0</v>
          </cell>
          <cell r="M672">
            <v>3510128</v>
          </cell>
          <cell r="N672">
            <v>3510024.15</v>
          </cell>
          <cell r="O672">
            <v>3510024.15</v>
          </cell>
          <cell r="P672">
            <v>0</v>
          </cell>
        </row>
        <row r="673">
          <cell r="A673" t="str">
            <v>001А1945</v>
          </cell>
          <cell r="B673" t="str">
            <v>01.01.2019</v>
          </cell>
          <cell r="C673" t="str">
            <v>6400</v>
          </cell>
          <cell r="D673" t="str">
            <v>УФК по Тамбовской области</v>
          </cell>
          <cell r="E673" t="str">
            <v>Уплата налога на имущество организаций и земельного налога</v>
          </cell>
          <cell r="F673" t="str">
            <v>001А1945</v>
          </cell>
          <cell r="G673" t="str">
            <v>096</v>
          </cell>
          <cell r="H673" t="str">
            <v>0401</v>
          </cell>
          <cell r="I673" t="str">
            <v>2330190019</v>
          </cell>
          <cell r="J673" t="str">
            <v>851</v>
          </cell>
          <cell r="K673">
            <v>105200</v>
          </cell>
          <cell r="L673">
            <v>0</v>
          </cell>
          <cell r="M673">
            <v>105200</v>
          </cell>
          <cell r="N673">
            <v>105200</v>
          </cell>
          <cell r="O673">
            <v>105200</v>
          </cell>
          <cell r="P673">
            <v>0</v>
          </cell>
        </row>
        <row r="674">
          <cell r="A674" t="str">
            <v>001А1945</v>
          </cell>
          <cell r="B674" t="str">
            <v>01.01.2019</v>
          </cell>
          <cell r="C674" t="str">
            <v>6400</v>
          </cell>
          <cell r="D674" t="str">
            <v>УФК по Тамбовской области</v>
          </cell>
          <cell r="E674" t="str">
            <v>Уплата прочих налогов, сборов</v>
          </cell>
          <cell r="F674" t="str">
            <v>001А1945</v>
          </cell>
          <cell r="G674" t="str">
            <v>096</v>
          </cell>
          <cell r="H674" t="str">
            <v>0401</v>
          </cell>
          <cell r="I674" t="str">
            <v>2330190019</v>
          </cell>
          <cell r="J674" t="str">
            <v>852</v>
          </cell>
          <cell r="K674">
            <v>10600</v>
          </cell>
          <cell r="L674">
            <v>0</v>
          </cell>
          <cell r="M674">
            <v>10600</v>
          </cell>
          <cell r="N674">
            <v>10582</v>
          </cell>
          <cell r="O674">
            <v>10582</v>
          </cell>
          <cell r="P674">
            <v>0</v>
          </cell>
        </row>
        <row r="675">
          <cell r="A675" t="str">
            <v>001А1945</v>
          </cell>
          <cell r="B675" t="str">
            <v>01.01.2019</v>
          </cell>
          <cell r="C675" t="str">
            <v>6400</v>
          </cell>
          <cell r="D675" t="str">
            <v>УФК по Тамбовской области</v>
          </cell>
          <cell r="E675" t="str">
            <v>Уплата иных платежей</v>
          </cell>
          <cell r="F675" t="str">
            <v>001А1945</v>
          </cell>
          <cell r="G675" t="str">
            <v>096</v>
          </cell>
          <cell r="H675" t="str">
            <v>0401</v>
          </cell>
          <cell r="I675" t="str">
            <v>2330190019</v>
          </cell>
          <cell r="J675" t="str">
            <v>853</v>
          </cell>
          <cell r="K675">
            <v>4100</v>
          </cell>
          <cell r="L675">
            <v>0</v>
          </cell>
          <cell r="M675">
            <v>4100</v>
          </cell>
          <cell r="N675">
            <v>3902.92</v>
          </cell>
          <cell r="O675">
            <v>3902.92</v>
          </cell>
          <cell r="P675">
            <v>0</v>
          </cell>
        </row>
        <row r="676">
          <cell r="A676" t="str">
            <v>001А1945</v>
          </cell>
          <cell r="B676" t="str">
            <v>01.01.2019</v>
          </cell>
          <cell r="C676" t="str">
            <v>6400</v>
          </cell>
          <cell r="D676" t="str">
            <v>УФК по Тамбовской области</v>
          </cell>
          <cell r="E676" t="str">
            <v>Иные выплаты персоналу государственных (муниципальных) органов, за исключением фонда оплаты труда</v>
          </cell>
          <cell r="F676" t="str">
            <v>001А1945</v>
          </cell>
          <cell r="G676" t="str">
            <v>096</v>
          </cell>
          <cell r="H676" t="str">
            <v>0401</v>
          </cell>
          <cell r="I676" t="str">
            <v>2330193969</v>
          </cell>
          <cell r="J676" t="str">
            <v>122</v>
          </cell>
          <cell r="K676">
            <v>2000</v>
          </cell>
          <cell r="L676">
            <v>0</v>
          </cell>
          <cell r="M676">
            <v>2000</v>
          </cell>
          <cell r="N676">
            <v>1891.94</v>
          </cell>
          <cell r="O676">
            <v>1891.94</v>
          </cell>
          <cell r="P676">
            <v>0</v>
          </cell>
        </row>
        <row r="677">
          <cell r="A677" t="str">
            <v>001А1945</v>
          </cell>
          <cell r="B677" t="str">
            <v>01.01.2019</v>
          </cell>
          <cell r="C677" t="str">
            <v>6400</v>
          </cell>
          <cell r="D677" t="str">
            <v>УФК по Тамбовской области</v>
          </cell>
          <cell r="E677" t="str">
            <v>Прочая закупка товаров, работ и услуг</v>
          </cell>
          <cell r="F677" t="str">
            <v>001А1945</v>
          </cell>
          <cell r="G677" t="str">
            <v>096</v>
          </cell>
          <cell r="H677" t="str">
            <v>0705</v>
          </cell>
          <cell r="I677" t="str">
            <v>2330190019</v>
          </cell>
          <cell r="J677" t="str">
            <v>244</v>
          </cell>
          <cell r="K677">
            <v>76800</v>
          </cell>
          <cell r="L677">
            <v>0</v>
          </cell>
          <cell r="M677">
            <v>76800</v>
          </cell>
          <cell r="N677">
            <v>76800</v>
          </cell>
          <cell r="O677">
            <v>76800</v>
          </cell>
          <cell r="P677">
            <v>0</v>
          </cell>
        </row>
        <row r="678">
          <cell r="A678" t="str">
            <v>001А1946</v>
          </cell>
          <cell r="B678" t="str">
            <v>01.01.2019</v>
          </cell>
          <cell r="C678" t="str">
            <v>6500</v>
          </cell>
          <cell r="D678" t="str">
            <v>УФК по Томской области</v>
          </cell>
          <cell r="E678" t="str">
            <v>Федеральная служба по надзору в сфере связи, информационных технологий и массовых коммуникаций</v>
          </cell>
          <cell r="F678" t="str">
            <v>001А1946</v>
          </cell>
          <cell r="G678" t="str">
            <v>096</v>
          </cell>
          <cell r="H678" t="str">
            <v/>
          </cell>
          <cell r="I678" t="str">
            <v/>
          </cell>
          <cell r="J678" t="str">
            <v/>
          </cell>
          <cell r="K678">
            <v>20607009.559999999</v>
          </cell>
          <cell r="L678">
            <v>0</v>
          </cell>
          <cell r="M678">
            <v>20607009.559999999</v>
          </cell>
          <cell r="N678">
            <v>20576354.280000001</v>
          </cell>
          <cell r="O678">
            <v>20576354.280000001</v>
          </cell>
          <cell r="P678">
            <v>0</v>
          </cell>
          <cell r="R678">
            <v>0.41999999992549419</v>
          </cell>
        </row>
        <row r="679">
          <cell r="A679" t="str">
            <v>001А1946</v>
          </cell>
          <cell r="B679" t="str">
            <v>01.01.2019</v>
          </cell>
          <cell r="C679" t="str">
            <v>6500</v>
          </cell>
          <cell r="D679" t="str">
            <v>УФК по Томской области</v>
          </cell>
          <cell r="E679" t="str">
            <v>Фонд оплаты труда государственных (муниципальных) органов</v>
          </cell>
          <cell r="F679" t="str">
            <v>001А1946</v>
          </cell>
          <cell r="G679" t="str">
            <v>096</v>
          </cell>
          <cell r="H679" t="str">
            <v>0401</v>
          </cell>
          <cell r="I679" t="str">
            <v>2330190012</v>
          </cell>
          <cell r="J679" t="str">
            <v>121</v>
          </cell>
          <cell r="K679">
            <v>11528600</v>
          </cell>
          <cell r="L679">
            <v>0</v>
          </cell>
          <cell r="M679">
            <v>11528600</v>
          </cell>
          <cell r="N679">
            <v>11528600</v>
          </cell>
          <cell r="O679">
            <v>11528600</v>
          </cell>
          <cell r="P679">
            <v>0</v>
          </cell>
        </row>
        <row r="680">
          <cell r="A680" t="str">
            <v>001А1946</v>
          </cell>
          <cell r="B680" t="str">
            <v>01.01.2019</v>
          </cell>
          <cell r="C680" t="str">
            <v>6500</v>
          </cell>
          <cell r="D680" t="str">
            <v>УФК по Томской области</v>
          </cell>
          <cell r="E6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0" t="str">
            <v>001А1946</v>
          </cell>
          <cell r="G680" t="str">
            <v>096</v>
          </cell>
          <cell r="H680" t="str">
            <v>0401</v>
          </cell>
          <cell r="I680" t="str">
            <v>2330190012</v>
          </cell>
          <cell r="J680" t="str">
            <v>129</v>
          </cell>
          <cell r="K680">
            <v>3414424</v>
          </cell>
          <cell r="L680">
            <v>0</v>
          </cell>
          <cell r="M680">
            <v>3414424</v>
          </cell>
          <cell r="N680">
            <v>3414423.58</v>
          </cell>
          <cell r="O680">
            <v>3414423.58</v>
          </cell>
          <cell r="P680">
            <v>0</v>
          </cell>
        </row>
        <row r="681">
          <cell r="A681" t="str">
            <v>001А1946</v>
          </cell>
          <cell r="B681" t="str">
            <v>01.01.2019</v>
          </cell>
          <cell r="C681" t="str">
            <v>6500</v>
          </cell>
          <cell r="D681" t="str">
            <v>УФК по Томской области</v>
          </cell>
          <cell r="E681" t="str">
            <v>Иные выплаты персоналу государственных (муниципальных) органов, за исключением фонда оплаты труда</v>
          </cell>
          <cell r="F681" t="str">
            <v>001А1946</v>
          </cell>
          <cell r="G681" t="str">
            <v>096</v>
          </cell>
          <cell r="H681" t="str">
            <v>0401</v>
          </cell>
          <cell r="I681" t="str">
            <v>2330190019</v>
          </cell>
          <cell r="J681" t="str">
            <v>122</v>
          </cell>
          <cell r="K681">
            <v>213500</v>
          </cell>
          <cell r="L681">
            <v>0</v>
          </cell>
          <cell r="M681">
            <v>213500</v>
          </cell>
          <cell r="N681">
            <v>213500</v>
          </cell>
          <cell r="O681">
            <v>213500</v>
          </cell>
          <cell r="P681">
            <v>0</v>
          </cell>
        </row>
        <row r="682">
          <cell r="A682" t="str">
            <v>001А1946</v>
          </cell>
          <cell r="B682" t="str">
            <v>01.01.2019</v>
          </cell>
          <cell r="C682" t="str">
            <v>6500</v>
          </cell>
          <cell r="D682" t="str">
            <v>УФК по Томской области</v>
          </cell>
          <cell r="E682" t="str">
            <v>Закупка товаров, работ, услуг в сфере информационно-коммуникационных технологий</v>
          </cell>
          <cell r="F682" t="str">
            <v>001А1946</v>
          </cell>
          <cell r="G682" t="str">
            <v>096</v>
          </cell>
          <cell r="H682" t="str">
            <v>0401</v>
          </cell>
          <cell r="I682" t="str">
            <v>2330190019</v>
          </cell>
          <cell r="J682" t="str">
            <v>242</v>
          </cell>
          <cell r="K682">
            <v>493400</v>
          </cell>
          <cell r="L682">
            <v>0</v>
          </cell>
          <cell r="M682">
            <v>493400</v>
          </cell>
          <cell r="N682">
            <v>493400</v>
          </cell>
          <cell r="O682">
            <v>493400</v>
          </cell>
          <cell r="P682">
            <v>0</v>
          </cell>
        </row>
        <row r="683">
          <cell r="A683" t="str">
            <v>001А1946</v>
          </cell>
          <cell r="B683" t="str">
            <v>01.01.2019</v>
          </cell>
          <cell r="C683" t="str">
            <v>6500</v>
          </cell>
          <cell r="D683" t="str">
            <v>УФК по Томской области</v>
          </cell>
          <cell r="E683" t="str">
            <v>Прочая закупка товаров, работ и услуг</v>
          </cell>
          <cell r="F683" t="str">
            <v>001А1946</v>
          </cell>
          <cell r="G683" t="str">
            <v>096</v>
          </cell>
          <cell r="H683" t="str">
            <v>0401</v>
          </cell>
          <cell r="I683" t="str">
            <v>2330190019</v>
          </cell>
          <cell r="J683" t="str">
            <v>244</v>
          </cell>
          <cell r="K683">
            <v>4323553.16</v>
          </cell>
          <cell r="L683">
            <v>0</v>
          </cell>
          <cell r="M683">
            <v>4323553.16</v>
          </cell>
          <cell r="N683">
            <v>4302376.2300000004</v>
          </cell>
          <cell r="O683">
            <v>4302376.2300000004</v>
          </cell>
          <cell r="P683">
            <v>0</v>
          </cell>
        </row>
        <row r="684">
          <cell r="A684" t="str">
            <v>001А1946</v>
          </cell>
          <cell r="B684" t="str">
            <v>01.01.2019</v>
          </cell>
          <cell r="C684" t="str">
            <v>6500</v>
          </cell>
          <cell r="D684" t="str">
            <v>УФК по Томской области</v>
          </cell>
          <cell r="E684" t="str">
            <v>Уплата налога на имущество организаций и земельного налога</v>
          </cell>
          <cell r="F684" t="str">
            <v>001А1946</v>
          </cell>
          <cell r="G684" t="str">
            <v>096</v>
          </cell>
          <cell r="H684" t="str">
            <v>0401</v>
          </cell>
          <cell r="I684" t="str">
            <v>2330190019</v>
          </cell>
          <cell r="J684" t="str">
            <v>851</v>
          </cell>
          <cell r="K684">
            <v>564000</v>
          </cell>
          <cell r="L684">
            <v>0</v>
          </cell>
          <cell r="M684">
            <v>564000</v>
          </cell>
          <cell r="N684">
            <v>555451</v>
          </cell>
          <cell r="O684">
            <v>555451</v>
          </cell>
          <cell r="P684">
            <v>0</v>
          </cell>
        </row>
        <row r="685">
          <cell r="A685" t="str">
            <v>001А1946</v>
          </cell>
          <cell r="B685" t="str">
            <v>01.01.2019</v>
          </cell>
          <cell r="C685" t="str">
            <v>6500</v>
          </cell>
          <cell r="D685" t="str">
            <v>УФК по Томской области</v>
          </cell>
          <cell r="E685" t="str">
            <v>Уплата прочих налогов, сборов</v>
          </cell>
          <cell r="F685" t="str">
            <v>001А1946</v>
          </cell>
          <cell r="G685" t="str">
            <v>096</v>
          </cell>
          <cell r="H685" t="str">
            <v>0401</v>
          </cell>
          <cell r="I685" t="str">
            <v>2330190019</v>
          </cell>
          <cell r="J685" t="str">
            <v>852</v>
          </cell>
          <cell r="K685">
            <v>5194</v>
          </cell>
          <cell r="L685">
            <v>0</v>
          </cell>
          <cell r="M685">
            <v>5194</v>
          </cell>
          <cell r="N685">
            <v>5194</v>
          </cell>
          <cell r="O685">
            <v>5194</v>
          </cell>
          <cell r="P685">
            <v>0</v>
          </cell>
        </row>
        <row r="686">
          <cell r="A686" t="str">
            <v>001А1946</v>
          </cell>
          <cell r="B686" t="str">
            <v>01.01.2019</v>
          </cell>
          <cell r="C686" t="str">
            <v>6500</v>
          </cell>
          <cell r="D686" t="str">
            <v>УФК по Томской области</v>
          </cell>
          <cell r="E686" t="str">
            <v>Уплата иных платежей</v>
          </cell>
          <cell r="F686" t="str">
            <v>001А1946</v>
          </cell>
          <cell r="G686" t="str">
            <v>096</v>
          </cell>
          <cell r="H686" t="str">
            <v>0401</v>
          </cell>
          <cell r="I686" t="str">
            <v>2330190019</v>
          </cell>
          <cell r="J686" t="str">
            <v>853</v>
          </cell>
          <cell r="K686">
            <v>100</v>
          </cell>
          <cell r="L686">
            <v>0</v>
          </cell>
          <cell r="M686">
            <v>100</v>
          </cell>
          <cell r="N686">
            <v>0</v>
          </cell>
          <cell r="O686">
            <v>0</v>
          </cell>
          <cell r="P686">
            <v>0</v>
          </cell>
        </row>
        <row r="687">
          <cell r="A687" t="str">
            <v>001А1946</v>
          </cell>
          <cell r="B687" t="str">
            <v>01.01.2019</v>
          </cell>
          <cell r="C687" t="str">
            <v>6500</v>
          </cell>
          <cell r="D687" t="str">
            <v>УФК по Томской области</v>
          </cell>
          <cell r="E687" t="str">
            <v>Иные выплаты персоналу государственных (муниципальных) органов, за исключением фонда оплаты труда</v>
          </cell>
          <cell r="F687" t="str">
            <v>001А1946</v>
          </cell>
          <cell r="G687" t="str">
            <v>096</v>
          </cell>
          <cell r="H687" t="str">
            <v>0401</v>
          </cell>
          <cell r="I687" t="str">
            <v>2330193969</v>
          </cell>
          <cell r="J687" t="str">
            <v>122</v>
          </cell>
          <cell r="K687">
            <v>3900</v>
          </cell>
          <cell r="L687">
            <v>0</v>
          </cell>
          <cell r="M687">
            <v>3900</v>
          </cell>
          <cell r="N687">
            <v>3071.07</v>
          </cell>
          <cell r="O687">
            <v>3071.07</v>
          </cell>
          <cell r="P687">
            <v>0</v>
          </cell>
        </row>
        <row r="688">
          <cell r="A688" t="str">
            <v>001А1946</v>
          </cell>
          <cell r="B688" t="str">
            <v>01.01.2019</v>
          </cell>
          <cell r="C688" t="str">
            <v>6500</v>
          </cell>
          <cell r="D688" t="str">
            <v>УФК по Томской области</v>
          </cell>
          <cell r="E688" t="str">
            <v>Прочая закупка товаров, работ и услуг</v>
          </cell>
          <cell r="F688" t="str">
            <v>001А1946</v>
          </cell>
          <cell r="G688" t="str">
            <v>096</v>
          </cell>
          <cell r="H688" t="str">
            <v>0705</v>
          </cell>
          <cell r="I688" t="str">
            <v>2330190019</v>
          </cell>
          <cell r="J688" t="str">
            <v>244</v>
          </cell>
          <cell r="K688">
            <v>55500</v>
          </cell>
          <cell r="L688">
            <v>0</v>
          </cell>
          <cell r="M688">
            <v>55500</v>
          </cell>
          <cell r="N688">
            <v>55500</v>
          </cell>
          <cell r="O688">
            <v>55500</v>
          </cell>
          <cell r="P688">
            <v>0</v>
          </cell>
        </row>
        <row r="689">
          <cell r="A689" t="str">
            <v>001А1946</v>
          </cell>
          <cell r="B689" t="str">
            <v>01.01.2019</v>
          </cell>
          <cell r="C689" t="str">
            <v>6500</v>
          </cell>
          <cell r="D689" t="str">
            <v>УФК по Томской области</v>
          </cell>
          <cell r="E689" t="str">
            <v>Прочая закупка товаров, работ и услуг</v>
          </cell>
          <cell r="F689" t="str">
            <v>001А1946</v>
          </cell>
          <cell r="G689" t="str">
            <v>096</v>
          </cell>
          <cell r="H689" t="str">
            <v>0705</v>
          </cell>
          <cell r="I689" t="str">
            <v>2330192040</v>
          </cell>
          <cell r="J689" t="str">
            <v>244</v>
          </cell>
          <cell r="K689">
            <v>4838.3999999999996</v>
          </cell>
          <cell r="L689">
            <v>0</v>
          </cell>
          <cell r="M689">
            <v>4838.3999999999996</v>
          </cell>
          <cell r="N689">
            <v>4838.3999999999996</v>
          </cell>
          <cell r="O689">
            <v>4838.3999999999996</v>
          </cell>
          <cell r="P689">
            <v>0</v>
          </cell>
        </row>
        <row r="690">
          <cell r="A690" t="str">
            <v>001А1885</v>
          </cell>
          <cell r="B690" t="str">
            <v>01.01.2019</v>
          </cell>
          <cell r="C690" t="str">
            <v>6600</v>
          </cell>
          <cell r="D690" t="str">
            <v>УФК по Тульской области</v>
          </cell>
          <cell r="E690" t="str">
            <v>Федеральная служба по надзору в сфере связи, информационных технологий и массовых коммуникаций</v>
          </cell>
          <cell r="F690" t="str">
            <v>001А1885</v>
          </cell>
          <cell r="G690" t="str">
            <v>096</v>
          </cell>
          <cell r="H690" t="str">
            <v/>
          </cell>
          <cell r="I690" t="str">
            <v/>
          </cell>
          <cell r="J690" t="str">
            <v/>
          </cell>
          <cell r="K690">
            <v>22012149.359999999</v>
          </cell>
          <cell r="L690">
            <v>0</v>
          </cell>
          <cell r="M690">
            <v>22012149.359999999</v>
          </cell>
          <cell r="N690">
            <v>21894788.34</v>
          </cell>
          <cell r="O690">
            <v>21894788.34</v>
          </cell>
          <cell r="P690">
            <v>0</v>
          </cell>
          <cell r="R690">
            <v>36392.799999999814</v>
          </cell>
        </row>
        <row r="691">
          <cell r="A691" t="str">
            <v>001А1885</v>
          </cell>
          <cell r="B691" t="str">
            <v>01.01.2019</v>
          </cell>
          <cell r="C691" t="str">
            <v>6600</v>
          </cell>
          <cell r="D691" t="str">
            <v>УФК по Тульской области</v>
          </cell>
          <cell r="E691" t="str">
            <v>Фонд оплаты труда государственных (муниципальных) органов</v>
          </cell>
          <cell r="F691" t="str">
            <v>001А1885</v>
          </cell>
          <cell r="G691" t="str">
            <v>096</v>
          </cell>
          <cell r="H691" t="str">
            <v>0401</v>
          </cell>
          <cell r="I691" t="str">
            <v>2330190012</v>
          </cell>
          <cell r="J691" t="str">
            <v>121</v>
          </cell>
          <cell r="K691">
            <v>9836200</v>
          </cell>
          <cell r="L691">
            <v>0</v>
          </cell>
          <cell r="M691">
            <v>9836200</v>
          </cell>
          <cell r="N691">
            <v>9836200</v>
          </cell>
          <cell r="O691">
            <v>9836200</v>
          </cell>
          <cell r="P691">
            <v>0</v>
          </cell>
        </row>
        <row r="692">
          <cell r="A692" t="str">
            <v>001А1885</v>
          </cell>
          <cell r="B692" t="str">
            <v>01.01.2019</v>
          </cell>
          <cell r="C692" t="str">
            <v>6600</v>
          </cell>
          <cell r="D692" t="str">
            <v>УФК по Тульской области</v>
          </cell>
          <cell r="E6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92" t="str">
            <v>001А1885</v>
          </cell>
          <cell r="G692" t="str">
            <v>096</v>
          </cell>
          <cell r="H692" t="str">
            <v>0401</v>
          </cell>
          <cell r="I692" t="str">
            <v>2330190012</v>
          </cell>
          <cell r="J692" t="str">
            <v>129</v>
          </cell>
          <cell r="K692">
            <v>2962520</v>
          </cell>
          <cell r="L692">
            <v>0</v>
          </cell>
          <cell r="M692">
            <v>2962520</v>
          </cell>
          <cell r="N692">
            <v>2926127.2</v>
          </cell>
          <cell r="O692">
            <v>2926127.2</v>
          </cell>
          <cell r="P692">
            <v>0</v>
          </cell>
        </row>
        <row r="693">
          <cell r="A693" t="str">
            <v>001А1885</v>
          </cell>
          <cell r="B693" t="str">
            <v>01.01.2019</v>
          </cell>
          <cell r="C693" t="str">
            <v>6600</v>
          </cell>
          <cell r="D693" t="str">
            <v>УФК по Тульской области</v>
          </cell>
          <cell r="E693" t="str">
            <v>Иные выплаты персоналу государственных (муниципальных) органов, за исключением фонда оплаты труда</v>
          </cell>
          <cell r="F693" t="str">
            <v>001А1885</v>
          </cell>
          <cell r="G693" t="str">
            <v>096</v>
          </cell>
          <cell r="H693" t="str">
            <v>0401</v>
          </cell>
          <cell r="I693" t="str">
            <v>2330190019</v>
          </cell>
          <cell r="J693" t="str">
            <v>122</v>
          </cell>
          <cell r="K693">
            <v>157600</v>
          </cell>
          <cell r="L693">
            <v>0</v>
          </cell>
          <cell r="M693">
            <v>157600</v>
          </cell>
          <cell r="N693">
            <v>156025.29999999999</v>
          </cell>
          <cell r="O693">
            <v>156025.29999999999</v>
          </cell>
          <cell r="P693">
            <v>0</v>
          </cell>
        </row>
        <row r="694">
          <cell r="A694" t="str">
            <v>001А1885</v>
          </cell>
          <cell r="B694" t="str">
            <v>01.01.2019</v>
          </cell>
          <cell r="C694" t="str">
            <v>6600</v>
          </cell>
          <cell r="D694" t="str">
            <v>УФК по Тульской области</v>
          </cell>
          <cell r="E694" t="str">
            <v>Закупка товаров, работ, услуг в сфере информационно-коммуникационных технологий</v>
          </cell>
          <cell r="F694" t="str">
            <v>001А1885</v>
          </cell>
          <cell r="G694" t="str">
            <v>096</v>
          </cell>
          <cell r="H694" t="str">
            <v>0401</v>
          </cell>
          <cell r="I694" t="str">
            <v>2330190019</v>
          </cell>
          <cell r="J694" t="str">
            <v>242</v>
          </cell>
          <cell r="K694">
            <v>590163.94999999995</v>
          </cell>
          <cell r="L694">
            <v>0</v>
          </cell>
          <cell r="M694">
            <v>590163.94999999995</v>
          </cell>
          <cell r="N694">
            <v>579240.73</v>
          </cell>
          <cell r="O694">
            <v>579240.73</v>
          </cell>
          <cell r="P694">
            <v>0</v>
          </cell>
        </row>
        <row r="695">
          <cell r="A695" t="str">
            <v>001А1885</v>
          </cell>
          <cell r="B695" t="str">
            <v>01.01.2019</v>
          </cell>
          <cell r="C695" t="str">
            <v>6600</v>
          </cell>
          <cell r="D695" t="str">
            <v>УФК по Тульской области</v>
          </cell>
          <cell r="E695" t="str">
            <v>Прочая закупка товаров, работ и услуг</v>
          </cell>
          <cell r="F695" t="str">
            <v>001А1885</v>
          </cell>
          <cell r="G695" t="str">
            <v>096</v>
          </cell>
          <cell r="H695" t="str">
            <v>0401</v>
          </cell>
          <cell r="I695" t="str">
            <v>2330190019</v>
          </cell>
          <cell r="J695" t="str">
            <v>244</v>
          </cell>
          <cell r="K695">
            <v>8381390.0099999998</v>
          </cell>
          <cell r="L695">
            <v>0</v>
          </cell>
          <cell r="M695">
            <v>8381390.0099999998</v>
          </cell>
          <cell r="N695">
            <v>8314410.71</v>
          </cell>
          <cell r="O695">
            <v>8314410.71</v>
          </cell>
          <cell r="P695">
            <v>0</v>
          </cell>
        </row>
        <row r="696">
          <cell r="A696" t="str">
            <v>001А1885</v>
          </cell>
          <cell r="B696" t="str">
            <v>01.01.2019</v>
          </cell>
          <cell r="C696" t="str">
            <v>6600</v>
          </cell>
          <cell r="D696" t="str">
            <v>УФК по Тульской области</v>
          </cell>
          <cell r="E696" t="str">
            <v>Уплата налога на имущество организаций и земельного налога</v>
          </cell>
          <cell r="F696" t="str">
            <v>001А1885</v>
          </cell>
          <cell r="G696" t="str">
            <v>096</v>
          </cell>
          <cell r="H696" t="str">
            <v>0401</v>
          </cell>
          <cell r="I696" t="str">
            <v>2330190019</v>
          </cell>
          <cell r="J696" t="str">
            <v>851</v>
          </cell>
          <cell r="K696">
            <v>16703</v>
          </cell>
          <cell r="L696">
            <v>0</v>
          </cell>
          <cell r="M696">
            <v>16703</v>
          </cell>
          <cell r="N696">
            <v>16605</v>
          </cell>
          <cell r="O696">
            <v>16605</v>
          </cell>
          <cell r="P696">
            <v>0</v>
          </cell>
        </row>
        <row r="697">
          <cell r="A697" t="str">
            <v>001А1885</v>
          </cell>
          <cell r="B697" t="str">
            <v>01.01.2019</v>
          </cell>
          <cell r="C697" t="str">
            <v>6600</v>
          </cell>
          <cell r="D697" t="str">
            <v>УФК по Тульской области</v>
          </cell>
          <cell r="E697" t="str">
            <v>Уплата прочих налогов, сборов</v>
          </cell>
          <cell r="F697" t="str">
            <v>001А1885</v>
          </cell>
          <cell r="G697" t="str">
            <v>096</v>
          </cell>
          <cell r="H697" t="str">
            <v>0401</v>
          </cell>
          <cell r="I697" t="str">
            <v>2330190019</v>
          </cell>
          <cell r="J697" t="str">
            <v>852</v>
          </cell>
          <cell r="K697">
            <v>18000</v>
          </cell>
          <cell r="L697">
            <v>0</v>
          </cell>
          <cell r="M697">
            <v>18000</v>
          </cell>
          <cell r="N697">
            <v>16607</v>
          </cell>
          <cell r="O697">
            <v>16607</v>
          </cell>
          <cell r="P697">
            <v>0</v>
          </cell>
        </row>
        <row r="698">
          <cell r="A698" t="str">
            <v>001А1885</v>
          </cell>
          <cell r="B698" t="str">
            <v>01.01.2019</v>
          </cell>
          <cell r="C698" t="str">
            <v>6600</v>
          </cell>
          <cell r="D698" t="str">
            <v>УФК по Тульской области</v>
          </cell>
          <cell r="E698" t="str">
            <v>Уплата иных платежей</v>
          </cell>
          <cell r="F698" t="str">
            <v>001А1885</v>
          </cell>
          <cell r="G698" t="str">
            <v>096</v>
          </cell>
          <cell r="H698" t="str">
            <v>0401</v>
          </cell>
          <cell r="I698" t="str">
            <v>2330190019</v>
          </cell>
          <cell r="J698" t="str">
            <v>853</v>
          </cell>
          <cell r="K698">
            <v>2034</v>
          </cell>
          <cell r="L698">
            <v>0</v>
          </cell>
          <cell r="M698">
            <v>2034</v>
          </cell>
          <cell r="N698">
            <v>2034</v>
          </cell>
          <cell r="O698">
            <v>2034</v>
          </cell>
          <cell r="P698">
            <v>0</v>
          </cell>
        </row>
        <row r="699">
          <cell r="A699" t="str">
            <v>001А1885</v>
          </cell>
          <cell r="B699" t="str">
            <v>01.01.2019</v>
          </cell>
          <cell r="C699" t="str">
            <v>6600</v>
          </cell>
          <cell r="D699" t="str">
            <v>УФК по Тульской области</v>
          </cell>
          <cell r="E699" t="str">
            <v>Иные выплаты персоналу государственных (муниципальных) органов, за исключением фонда оплаты труда</v>
          </cell>
          <cell r="F699" t="str">
            <v>001А1885</v>
          </cell>
          <cell r="G699" t="str">
            <v>096</v>
          </cell>
          <cell r="H699" t="str">
            <v>0401</v>
          </cell>
          <cell r="I699" t="str">
            <v>2330193969</v>
          </cell>
          <cell r="J699" t="str">
            <v>122</v>
          </cell>
          <cell r="K699">
            <v>1200</v>
          </cell>
          <cell r="L699">
            <v>0</v>
          </cell>
          <cell r="M699">
            <v>1200</v>
          </cell>
          <cell r="N699">
            <v>1200</v>
          </cell>
          <cell r="O699">
            <v>1200</v>
          </cell>
          <cell r="P699">
            <v>0</v>
          </cell>
        </row>
        <row r="700">
          <cell r="A700" t="str">
            <v>001А1885</v>
          </cell>
          <cell r="B700" t="str">
            <v>01.01.2019</v>
          </cell>
          <cell r="C700" t="str">
            <v>6600</v>
          </cell>
          <cell r="D700" t="str">
            <v>УФК по Тульской области</v>
          </cell>
          <cell r="E700" t="str">
            <v>Прочая закупка товаров, работ и услуг</v>
          </cell>
          <cell r="F700" t="str">
            <v>001А1885</v>
          </cell>
          <cell r="G700" t="str">
            <v>096</v>
          </cell>
          <cell r="H700" t="str">
            <v>0705</v>
          </cell>
          <cell r="I700" t="str">
            <v>2330190019</v>
          </cell>
          <cell r="J700" t="str">
            <v>244</v>
          </cell>
          <cell r="K700">
            <v>41500</v>
          </cell>
          <cell r="L700">
            <v>0</v>
          </cell>
          <cell r="M700">
            <v>41500</v>
          </cell>
          <cell r="N700">
            <v>41500</v>
          </cell>
          <cell r="O700">
            <v>41500</v>
          </cell>
          <cell r="P700">
            <v>0</v>
          </cell>
        </row>
        <row r="701">
          <cell r="A701" t="str">
            <v>001А1885</v>
          </cell>
          <cell r="B701" t="str">
            <v>01.01.2019</v>
          </cell>
          <cell r="C701" t="str">
            <v>6600</v>
          </cell>
          <cell r="D701" t="str">
            <v>УФК по Тульской области</v>
          </cell>
          <cell r="E701" t="str">
            <v>Прочая закупка товаров, работ и услуг</v>
          </cell>
          <cell r="F701" t="str">
            <v>001А1885</v>
          </cell>
          <cell r="G701" t="str">
            <v>096</v>
          </cell>
          <cell r="H701" t="str">
            <v>0705</v>
          </cell>
          <cell r="I701" t="str">
            <v>2330192040</v>
          </cell>
          <cell r="J701" t="str">
            <v>244</v>
          </cell>
          <cell r="K701">
            <v>4838.3999999999996</v>
          </cell>
          <cell r="L701">
            <v>0</v>
          </cell>
          <cell r="M701">
            <v>4838.3999999999996</v>
          </cell>
          <cell r="N701">
            <v>4838.3999999999996</v>
          </cell>
          <cell r="O701">
            <v>4838.3999999999996</v>
          </cell>
          <cell r="P701">
            <v>0</v>
          </cell>
        </row>
        <row r="702">
          <cell r="A702" t="str">
            <v>001А1847</v>
          </cell>
          <cell r="B702" t="str">
            <v>01.01.2019</v>
          </cell>
          <cell r="C702" t="str">
            <v>6700</v>
          </cell>
          <cell r="D702" t="str">
            <v>УФК по Тюменской области</v>
          </cell>
          <cell r="E702" t="str">
            <v>Федеральная служба по надзору в сфере связи, информационных технологий и массовых коммуникаций</v>
          </cell>
          <cell r="F702" t="str">
            <v>001А1847</v>
          </cell>
          <cell r="G702" t="str">
            <v>096</v>
          </cell>
          <cell r="H702" t="str">
            <v/>
          </cell>
          <cell r="I702" t="str">
            <v/>
          </cell>
          <cell r="J702" t="str">
            <v/>
          </cell>
          <cell r="K702">
            <v>65065643.350000001</v>
          </cell>
          <cell r="L702">
            <v>0</v>
          </cell>
          <cell r="M702">
            <v>65065643.350000001</v>
          </cell>
          <cell r="N702">
            <v>64685178.82</v>
          </cell>
          <cell r="O702">
            <v>64685178.82</v>
          </cell>
          <cell r="P702">
            <v>0</v>
          </cell>
          <cell r="R702">
            <v>0</v>
          </cell>
        </row>
        <row r="703">
          <cell r="A703" t="str">
            <v>001А1847</v>
          </cell>
          <cell r="B703" t="str">
            <v>01.01.2019</v>
          </cell>
          <cell r="C703" t="str">
            <v>6700</v>
          </cell>
          <cell r="D703" t="str">
            <v>УФК по Тюменской области</v>
          </cell>
          <cell r="E703" t="str">
            <v>Фонд оплаты труда государственных (муниципальных) органов</v>
          </cell>
          <cell r="F703" t="str">
            <v>001А1847</v>
          </cell>
          <cell r="G703" t="str">
            <v>096</v>
          </cell>
          <cell r="H703" t="str">
            <v>0401</v>
          </cell>
          <cell r="I703" t="str">
            <v>2330190012</v>
          </cell>
          <cell r="J703" t="str">
            <v>121</v>
          </cell>
          <cell r="K703">
            <v>39157452</v>
          </cell>
          <cell r="L703">
            <v>0</v>
          </cell>
          <cell r="M703">
            <v>39157452</v>
          </cell>
          <cell r="N703">
            <v>39157452</v>
          </cell>
          <cell r="O703">
            <v>39157452</v>
          </cell>
          <cell r="P703">
            <v>0</v>
          </cell>
        </row>
        <row r="704">
          <cell r="A704" t="str">
            <v>001А1847</v>
          </cell>
          <cell r="B704" t="str">
            <v>01.01.2019</v>
          </cell>
          <cell r="C704" t="str">
            <v>6700</v>
          </cell>
          <cell r="D704" t="str">
            <v>УФК по Тюменской области</v>
          </cell>
          <cell r="E70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04" t="str">
            <v>001А1847</v>
          </cell>
          <cell r="G704" t="str">
            <v>096</v>
          </cell>
          <cell r="H704" t="str">
            <v>0401</v>
          </cell>
          <cell r="I704" t="str">
            <v>2330190012</v>
          </cell>
          <cell r="J704" t="str">
            <v>129</v>
          </cell>
          <cell r="K704">
            <v>11938811</v>
          </cell>
          <cell r="L704">
            <v>0</v>
          </cell>
          <cell r="M704">
            <v>11938811</v>
          </cell>
          <cell r="N704">
            <v>11938811</v>
          </cell>
          <cell r="O704">
            <v>11938811</v>
          </cell>
          <cell r="P704">
            <v>0</v>
          </cell>
        </row>
        <row r="705">
          <cell r="A705" t="str">
            <v>001А1847</v>
          </cell>
          <cell r="B705" t="str">
            <v>01.01.2019</v>
          </cell>
          <cell r="C705" t="str">
            <v>6700</v>
          </cell>
          <cell r="D705" t="str">
            <v>УФК по Тюменской области</v>
          </cell>
          <cell r="E705" t="str">
            <v>Иные выплаты персоналу государственных (муниципальных) органов, за исключением фонда оплаты труда</v>
          </cell>
          <cell r="F705" t="str">
            <v>001А1847</v>
          </cell>
          <cell r="G705" t="str">
            <v>096</v>
          </cell>
          <cell r="H705" t="str">
            <v>0401</v>
          </cell>
          <cell r="I705" t="str">
            <v>2330190019</v>
          </cell>
          <cell r="J705" t="str">
            <v>122</v>
          </cell>
          <cell r="K705">
            <v>1469400</v>
          </cell>
          <cell r="L705">
            <v>0</v>
          </cell>
          <cell r="M705">
            <v>1469400</v>
          </cell>
          <cell r="N705">
            <v>1463317.15</v>
          </cell>
          <cell r="O705">
            <v>1463317.15</v>
          </cell>
          <cell r="P705">
            <v>0</v>
          </cell>
        </row>
        <row r="706">
          <cell r="A706" t="str">
            <v>001А1847</v>
          </cell>
          <cell r="B706" t="str">
            <v>01.01.2019</v>
          </cell>
          <cell r="C706" t="str">
            <v>6700</v>
          </cell>
          <cell r="D706" t="str">
            <v>УФК по Тюменской области</v>
          </cell>
          <cell r="E706" t="str">
            <v>Закупка товаров, работ, услуг в сфере информационно-коммуникационных технологий</v>
          </cell>
          <cell r="F706" t="str">
            <v>001А1847</v>
          </cell>
          <cell r="G706" t="str">
            <v>096</v>
          </cell>
          <cell r="H706" t="str">
            <v>0401</v>
          </cell>
          <cell r="I706" t="str">
            <v>2330190019</v>
          </cell>
          <cell r="J706" t="str">
            <v>242</v>
          </cell>
          <cell r="K706">
            <v>1691753.97</v>
          </cell>
          <cell r="L706">
            <v>0</v>
          </cell>
          <cell r="M706">
            <v>1691753.97</v>
          </cell>
          <cell r="N706">
            <v>1645236.33</v>
          </cell>
          <cell r="O706">
            <v>1645236.33</v>
          </cell>
          <cell r="P706">
            <v>0</v>
          </cell>
        </row>
        <row r="707">
          <cell r="A707" t="str">
            <v>001А1847</v>
          </cell>
          <cell r="B707" t="str">
            <v>01.01.2019</v>
          </cell>
          <cell r="C707" t="str">
            <v>6700</v>
          </cell>
          <cell r="D707" t="str">
            <v>УФК по Тюменской области</v>
          </cell>
          <cell r="E707" t="str">
            <v>Прочая закупка товаров, работ и услуг</v>
          </cell>
          <cell r="F707" t="str">
            <v>001А1847</v>
          </cell>
          <cell r="G707" t="str">
            <v>096</v>
          </cell>
          <cell r="H707" t="str">
            <v>0401</v>
          </cell>
          <cell r="I707" t="str">
            <v>2330190019</v>
          </cell>
          <cell r="J707" t="str">
            <v>244</v>
          </cell>
          <cell r="K707">
            <v>9354396.3800000008</v>
          </cell>
          <cell r="L707">
            <v>0</v>
          </cell>
          <cell r="M707">
            <v>9354396.3800000008</v>
          </cell>
          <cell r="N707">
            <v>9187506.4100000001</v>
          </cell>
          <cell r="O707">
            <v>9187506.4100000001</v>
          </cell>
          <cell r="P707">
            <v>0</v>
          </cell>
        </row>
        <row r="708">
          <cell r="A708" t="str">
            <v>001А1847</v>
          </cell>
          <cell r="B708" t="str">
            <v>01.01.2019</v>
          </cell>
          <cell r="C708" t="str">
            <v>6700</v>
          </cell>
          <cell r="D708" t="str">
            <v>УФК по Тюменской области</v>
          </cell>
          <cell r="E708" t="str">
            <v>Уплата налога на имущество организаций и земельного налога</v>
          </cell>
          <cell r="F708" t="str">
            <v>001А1847</v>
          </cell>
          <cell r="G708" t="str">
            <v>096</v>
          </cell>
          <cell r="H708" t="str">
            <v>0401</v>
          </cell>
          <cell r="I708" t="str">
            <v>2330190019</v>
          </cell>
          <cell r="J708" t="str">
            <v>851</v>
          </cell>
          <cell r="K708">
            <v>951400</v>
          </cell>
          <cell r="L708">
            <v>0</v>
          </cell>
          <cell r="M708">
            <v>951400</v>
          </cell>
          <cell r="N708">
            <v>880151</v>
          </cell>
          <cell r="O708">
            <v>880151</v>
          </cell>
          <cell r="P708">
            <v>0</v>
          </cell>
        </row>
        <row r="709">
          <cell r="A709" t="str">
            <v>001А1847</v>
          </cell>
          <cell r="B709" t="str">
            <v>01.01.2019</v>
          </cell>
          <cell r="C709" t="str">
            <v>6700</v>
          </cell>
          <cell r="D709" t="str">
            <v>УФК по Тюменской области</v>
          </cell>
          <cell r="E709" t="str">
            <v>Уплата прочих налогов, сборов</v>
          </cell>
          <cell r="F709" t="str">
            <v>001А1847</v>
          </cell>
          <cell r="G709" t="str">
            <v>096</v>
          </cell>
          <cell r="H709" t="str">
            <v>0401</v>
          </cell>
          <cell r="I709" t="str">
            <v>2330190019</v>
          </cell>
          <cell r="J709" t="str">
            <v>852</v>
          </cell>
          <cell r="K709">
            <v>29438</v>
          </cell>
          <cell r="L709">
            <v>0</v>
          </cell>
          <cell r="M709">
            <v>29438</v>
          </cell>
          <cell r="N709">
            <v>29438</v>
          </cell>
          <cell r="O709">
            <v>29438</v>
          </cell>
          <cell r="P709">
            <v>0</v>
          </cell>
        </row>
        <row r="710">
          <cell r="A710" t="str">
            <v>001А1847</v>
          </cell>
          <cell r="B710" t="str">
            <v>01.01.2019</v>
          </cell>
          <cell r="C710" t="str">
            <v>6700</v>
          </cell>
          <cell r="D710" t="str">
            <v>УФК по Тюменской области</v>
          </cell>
          <cell r="E710" t="str">
            <v>Уплата иных платежей</v>
          </cell>
          <cell r="F710" t="str">
            <v>001А1847</v>
          </cell>
          <cell r="G710" t="str">
            <v>096</v>
          </cell>
          <cell r="H710" t="str">
            <v>0401</v>
          </cell>
          <cell r="I710" t="str">
            <v>2330190019</v>
          </cell>
          <cell r="J710" t="str">
            <v>853</v>
          </cell>
          <cell r="K710">
            <v>12300</v>
          </cell>
          <cell r="L710">
            <v>0</v>
          </cell>
          <cell r="M710">
            <v>12300</v>
          </cell>
          <cell r="N710">
            <v>11000</v>
          </cell>
          <cell r="O710">
            <v>11000</v>
          </cell>
          <cell r="P710">
            <v>0</v>
          </cell>
        </row>
        <row r="711">
          <cell r="A711" t="str">
            <v>001А1847</v>
          </cell>
          <cell r="B711" t="str">
            <v>01.01.2019</v>
          </cell>
          <cell r="C711" t="str">
            <v>6700</v>
          </cell>
          <cell r="D711" t="str">
            <v>УФК по Тюменской области</v>
          </cell>
          <cell r="E711" t="str">
            <v>Иные выплаты персоналу государственных (муниципальных) органов, за исключением фонда оплаты труда</v>
          </cell>
          <cell r="F711" t="str">
            <v>001А1847</v>
          </cell>
          <cell r="G711" t="str">
            <v>096</v>
          </cell>
          <cell r="H711" t="str">
            <v>0401</v>
          </cell>
          <cell r="I711" t="str">
            <v>2330193969</v>
          </cell>
          <cell r="J711" t="str">
            <v>122</v>
          </cell>
          <cell r="K711">
            <v>4525</v>
          </cell>
          <cell r="L711">
            <v>0</v>
          </cell>
          <cell r="M711">
            <v>4525</v>
          </cell>
          <cell r="N711">
            <v>4340.09</v>
          </cell>
          <cell r="O711">
            <v>4340.09</v>
          </cell>
          <cell r="P711">
            <v>0</v>
          </cell>
        </row>
        <row r="712">
          <cell r="A712" t="str">
            <v>001А1847</v>
          </cell>
          <cell r="B712" t="str">
            <v>01.01.2019</v>
          </cell>
          <cell r="C712" t="str">
            <v>6700</v>
          </cell>
          <cell r="D712" t="str">
            <v>УФК по Тюменской области</v>
          </cell>
          <cell r="E712" t="str">
            <v>Иные выплаты персоналу государственных (муниципальных) органов, за исключением фонда оплаты труда</v>
          </cell>
          <cell r="F712" t="str">
            <v>001А1847</v>
          </cell>
          <cell r="G712" t="str">
            <v>096</v>
          </cell>
          <cell r="H712" t="str">
            <v>0401</v>
          </cell>
          <cell r="I712" t="str">
            <v>2330193987</v>
          </cell>
          <cell r="J712" t="str">
            <v>122</v>
          </cell>
          <cell r="K712">
            <v>373991</v>
          </cell>
          <cell r="L712">
            <v>0</v>
          </cell>
          <cell r="M712">
            <v>373991</v>
          </cell>
          <cell r="N712">
            <v>286126.84000000003</v>
          </cell>
          <cell r="O712">
            <v>286126.84000000003</v>
          </cell>
          <cell r="P712">
            <v>0</v>
          </cell>
        </row>
        <row r="713">
          <cell r="A713" t="str">
            <v>001А1847</v>
          </cell>
          <cell r="B713" t="str">
            <v>01.01.2019</v>
          </cell>
          <cell r="C713" t="str">
            <v>6700</v>
          </cell>
          <cell r="D713" t="str">
            <v>УФК по Тюменской области</v>
          </cell>
          <cell r="E713" t="str">
            <v>Прочая закупка товаров, работ и услуг</v>
          </cell>
          <cell r="F713" t="str">
            <v>001А1847</v>
          </cell>
          <cell r="G713" t="str">
            <v>096</v>
          </cell>
          <cell r="H713" t="str">
            <v>0705</v>
          </cell>
          <cell r="I713" t="str">
            <v>2330190019</v>
          </cell>
          <cell r="J713" t="str">
            <v>244</v>
          </cell>
          <cell r="K713">
            <v>76800</v>
          </cell>
          <cell r="L713">
            <v>0</v>
          </cell>
          <cell r="M713">
            <v>76800</v>
          </cell>
          <cell r="N713">
            <v>76800</v>
          </cell>
          <cell r="O713">
            <v>76800</v>
          </cell>
          <cell r="P713">
            <v>0</v>
          </cell>
        </row>
        <row r="714">
          <cell r="A714" t="str">
            <v>001А1847</v>
          </cell>
          <cell r="B714" t="str">
            <v>01.01.2019</v>
          </cell>
          <cell r="C714" t="str">
            <v>6700</v>
          </cell>
          <cell r="D714" t="str">
            <v>УФК по Тюменской области</v>
          </cell>
          <cell r="E714" t="str">
            <v>Прочая закупка товаров, работ и услуг</v>
          </cell>
          <cell r="F714" t="str">
            <v>001А1847</v>
          </cell>
          <cell r="G714" t="str">
            <v>096</v>
          </cell>
          <cell r="H714" t="str">
            <v>0705</v>
          </cell>
          <cell r="I714" t="str">
            <v>2330192040</v>
          </cell>
          <cell r="J714" t="str">
            <v>244</v>
          </cell>
          <cell r="K714">
            <v>5376</v>
          </cell>
          <cell r="L714">
            <v>0</v>
          </cell>
          <cell r="M714">
            <v>5376</v>
          </cell>
          <cell r="N714">
            <v>5000</v>
          </cell>
          <cell r="O714">
            <v>5000</v>
          </cell>
          <cell r="P714">
            <v>0</v>
          </cell>
        </row>
        <row r="715">
          <cell r="A715" t="str">
            <v>001А1947</v>
          </cell>
          <cell r="B715" t="str">
            <v>01.01.2019</v>
          </cell>
          <cell r="C715" t="str">
            <v>6800</v>
          </cell>
          <cell r="D715" t="str">
            <v>УФК по Ульяновской области</v>
          </cell>
          <cell r="E715" t="str">
            <v>Федеральная служба по надзору в сфере связи, информационных технологий и массовых коммуникаций</v>
          </cell>
          <cell r="F715" t="str">
            <v>001А1947</v>
          </cell>
          <cell r="G715" t="str">
            <v>096</v>
          </cell>
          <cell r="H715" t="str">
            <v/>
          </cell>
          <cell r="I715" t="str">
            <v/>
          </cell>
          <cell r="J715" t="str">
            <v/>
          </cell>
          <cell r="K715">
            <v>14468233</v>
          </cell>
          <cell r="L715">
            <v>0</v>
          </cell>
          <cell r="M715">
            <v>14468233</v>
          </cell>
          <cell r="N715">
            <v>14412237.25</v>
          </cell>
          <cell r="O715">
            <v>14412237.25</v>
          </cell>
          <cell r="P715">
            <v>0</v>
          </cell>
          <cell r="R715">
            <v>105.70000000018626</v>
          </cell>
        </row>
        <row r="716">
          <cell r="A716" t="str">
            <v>001А1947</v>
          </cell>
          <cell r="B716" t="str">
            <v>01.01.2019</v>
          </cell>
          <cell r="C716" t="str">
            <v>6800</v>
          </cell>
          <cell r="D716" t="str">
            <v>УФК по Ульяновской области</v>
          </cell>
          <cell r="E716" t="str">
            <v>Фонд оплаты труда государственных (муниципальных) органов</v>
          </cell>
          <cell r="F716" t="str">
            <v>001А1947</v>
          </cell>
          <cell r="G716" t="str">
            <v>096</v>
          </cell>
          <cell r="H716" t="str">
            <v>0401</v>
          </cell>
          <cell r="I716" t="str">
            <v>2330190012</v>
          </cell>
          <cell r="J716" t="str">
            <v>121</v>
          </cell>
          <cell r="K716">
            <v>7670868</v>
          </cell>
          <cell r="L716">
            <v>0</v>
          </cell>
          <cell r="M716">
            <v>7670868</v>
          </cell>
          <cell r="N716">
            <v>7670868</v>
          </cell>
          <cell r="O716">
            <v>7670868</v>
          </cell>
          <cell r="P716">
            <v>0</v>
          </cell>
        </row>
        <row r="717">
          <cell r="A717" t="str">
            <v>001А1947</v>
          </cell>
          <cell r="B717" t="str">
            <v>01.01.2019</v>
          </cell>
          <cell r="C717" t="str">
            <v>6800</v>
          </cell>
          <cell r="D717" t="str">
            <v>УФК по Ульяновской области</v>
          </cell>
          <cell r="E71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17" t="str">
            <v>001А1947</v>
          </cell>
          <cell r="G717" t="str">
            <v>096</v>
          </cell>
          <cell r="H717" t="str">
            <v>0401</v>
          </cell>
          <cell r="I717" t="str">
            <v>2330190012</v>
          </cell>
          <cell r="J717" t="str">
            <v>129</v>
          </cell>
          <cell r="K717">
            <v>2282900</v>
          </cell>
          <cell r="L717">
            <v>0</v>
          </cell>
          <cell r="M717">
            <v>2282900</v>
          </cell>
          <cell r="N717">
            <v>2282794.2999999998</v>
          </cell>
          <cell r="O717">
            <v>2282794.2999999998</v>
          </cell>
          <cell r="P717">
            <v>0</v>
          </cell>
        </row>
        <row r="718">
          <cell r="A718" t="str">
            <v>001А1947</v>
          </cell>
          <cell r="B718" t="str">
            <v>01.01.2019</v>
          </cell>
          <cell r="C718" t="str">
            <v>6800</v>
          </cell>
          <cell r="D718" t="str">
            <v>УФК по Ульяновской области</v>
          </cell>
          <cell r="E718" t="str">
            <v>Иные выплаты персоналу государственных (муниципальных) органов, за исключением фонда оплаты труда</v>
          </cell>
          <cell r="F718" t="str">
            <v>001А1947</v>
          </cell>
          <cell r="G718" t="str">
            <v>096</v>
          </cell>
          <cell r="H718" t="str">
            <v>0401</v>
          </cell>
          <cell r="I718" t="str">
            <v>2330190019</v>
          </cell>
          <cell r="J718" t="str">
            <v>122</v>
          </cell>
          <cell r="K718">
            <v>196337</v>
          </cell>
          <cell r="L718">
            <v>0</v>
          </cell>
          <cell r="M718">
            <v>196337</v>
          </cell>
          <cell r="N718">
            <v>176268.07</v>
          </cell>
          <cell r="O718">
            <v>176268.07</v>
          </cell>
          <cell r="P718">
            <v>0</v>
          </cell>
        </row>
        <row r="719">
          <cell r="A719" t="str">
            <v>001А1947</v>
          </cell>
          <cell r="B719" t="str">
            <v>01.01.2019</v>
          </cell>
          <cell r="C719" t="str">
            <v>6800</v>
          </cell>
          <cell r="D719" t="str">
            <v>УФК по Ульяновской области</v>
          </cell>
          <cell r="E719" t="str">
            <v>Закупка товаров, работ, услуг в сфере информационно-коммуникационных технологий</v>
          </cell>
          <cell r="F719" t="str">
            <v>001А1947</v>
          </cell>
          <cell r="G719" t="str">
            <v>096</v>
          </cell>
          <cell r="H719" t="str">
            <v>0401</v>
          </cell>
          <cell r="I719" t="str">
            <v>2330190019</v>
          </cell>
          <cell r="J719" t="str">
            <v>242</v>
          </cell>
          <cell r="K719">
            <v>552000</v>
          </cell>
          <cell r="L719">
            <v>0</v>
          </cell>
          <cell r="M719">
            <v>552000</v>
          </cell>
          <cell r="N719">
            <v>518704.28</v>
          </cell>
          <cell r="O719">
            <v>518704.28</v>
          </cell>
          <cell r="P719">
            <v>0</v>
          </cell>
        </row>
        <row r="720">
          <cell r="A720" t="str">
            <v>001А1947</v>
          </cell>
          <cell r="B720" t="str">
            <v>01.01.2019</v>
          </cell>
          <cell r="C720" t="str">
            <v>6800</v>
          </cell>
          <cell r="D720" t="str">
            <v>УФК по Ульяновской области</v>
          </cell>
          <cell r="E720" t="str">
            <v>Прочая закупка товаров, работ и услуг</v>
          </cell>
          <cell r="F720" t="str">
            <v>001А1947</v>
          </cell>
          <cell r="G720" t="str">
            <v>096</v>
          </cell>
          <cell r="H720" t="str">
            <v>0401</v>
          </cell>
          <cell r="I720" t="str">
            <v>2330190019</v>
          </cell>
          <cell r="J720" t="str">
            <v>244</v>
          </cell>
          <cell r="K720">
            <v>3688548</v>
          </cell>
          <cell r="L720">
            <v>0</v>
          </cell>
          <cell r="M720">
            <v>3688548</v>
          </cell>
          <cell r="N720">
            <v>3686138.57</v>
          </cell>
          <cell r="O720">
            <v>3686138.57</v>
          </cell>
          <cell r="P720">
            <v>0</v>
          </cell>
        </row>
        <row r="721">
          <cell r="A721" t="str">
            <v>001А1947</v>
          </cell>
          <cell r="B721" t="str">
            <v>01.01.2019</v>
          </cell>
          <cell r="C721" t="str">
            <v>6800</v>
          </cell>
          <cell r="D721" t="str">
            <v>УФК по Ульяновской области</v>
          </cell>
          <cell r="E721" t="str">
            <v>Уплата налога на имущество организаций и земельного налога</v>
          </cell>
          <cell r="F721" t="str">
            <v>001А1947</v>
          </cell>
          <cell r="G721" t="str">
            <v>096</v>
          </cell>
          <cell r="H721" t="str">
            <v>0401</v>
          </cell>
          <cell r="I721" t="str">
            <v>2330190019</v>
          </cell>
          <cell r="J721" t="str">
            <v>851</v>
          </cell>
          <cell r="K721">
            <v>14600</v>
          </cell>
          <cell r="L721">
            <v>0</v>
          </cell>
          <cell r="M721">
            <v>14600</v>
          </cell>
          <cell r="N721">
            <v>14530</v>
          </cell>
          <cell r="O721">
            <v>14530</v>
          </cell>
          <cell r="P721">
            <v>0</v>
          </cell>
        </row>
        <row r="722">
          <cell r="A722" t="str">
            <v>001А1947</v>
          </cell>
          <cell r="B722" t="str">
            <v>01.01.2019</v>
          </cell>
          <cell r="C722" t="str">
            <v>6800</v>
          </cell>
          <cell r="D722" t="str">
            <v>УФК по Ульяновской области</v>
          </cell>
          <cell r="E722" t="str">
            <v>Уплата прочих налогов, сборов</v>
          </cell>
          <cell r="F722" t="str">
            <v>001А1947</v>
          </cell>
          <cell r="G722" t="str">
            <v>096</v>
          </cell>
          <cell r="H722" t="str">
            <v>0401</v>
          </cell>
          <cell r="I722" t="str">
            <v>2330190019</v>
          </cell>
          <cell r="J722" t="str">
            <v>852</v>
          </cell>
          <cell r="K722">
            <v>9700</v>
          </cell>
          <cell r="L722">
            <v>0</v>
          </cell>
          <cell r="M722">
            <v>9700</v>
          </cell>
          <cell r="N722">
            <v>9655</v>
          </cell>
          <cell r="O722">
            <v>9655</v>
          </cell>
          <cell r="P722">
            <v>0</v>
          </cell>
        </row>
        <row r="723">
          <cell r="A723" t="str">
            <v>001А1947</v>
          </cell>
          <cell r="B723" t="str">
            <v>01.01.2019</v>
          </cell>
          <cell r="C723" t="str">
            <v>6800</v>
          </cell>
          <cell r="D723" t="str">
            <v>УФК по Ульяновской области</v>
          </cell>
          <cell r="E723" t="str">
            <v>Уплата иных платежей</v>
          </cell>
          <cell r="F723" t="str">
            <v>001А1947</v>
          </cell>
          <cell r="G723" t="str">
            <v>096</v>
          </cell>
          <cell r="H723" t="str">
            <v>0401</v>
          </cell>
          <cell r="I723" t="str">
            <v>2330190019</v>
          </cell>
          <cell r="J723" t="str">
            <v>853</v>
          </cell>
          <cell r="K723">
            <v>900</v>
          </cell>
          <cell r="L723">
            <v>0</v>
          </cell>
          <cell r="M723">
            <v>900</v>
          </cell>
          <cell r="N723">
            <v>900</v>
          </cell>
          <cell r="O723">
            <v>900</v>
          </cell>
          <cell r="P723">
            <v>0</v>
          </cell>
        </row>
        <row r="724">
          <cell r="A724" t="str">
            <v>001А1947</v>
          </cell>
          <cell r="B724" t="str">
            <v>01.01.2019</v>
          </cell>
          <cell r="C724" t="str">
            <v>6800</v>
          </cell>
          <cell r="D724" t="str">
            <v>УФК по Ульяновской области</v>
          </cell>
          <cell r="E724" t="str">
            <v>Иные выплаты персоналу государственных (муниципальных) органов, за исключением фонда оплаты труда</v>
          </cell>
          <cell r="F724" t="str">
            <v>001А1947</v>
          </cell>
          <cell r="G724" t="str">
            <v>096</v>
          </cell>
          <cell r="H724" t="str">
            <v>0401</v>
          </cell>
          <cell r="I724" t="str">
            <v>2330193969</v>
          </cell>
          <cell r="J724" t="str">
            <v>122</v>
          </cell>
          <cell r="K724">
            <v>880</v>
          </cell>
          <cell r="L724">
            <v>0</v>
          </cell>
          <cell r="M724">
            <v>880</v>
          </cell>
          <cell r="N724">
            <v>879.03</v>
          </cell>
          <cell r="O724">
            <v>879.03</v>
          </cell>
          <cell r="P724">
            <v>0</v>
          </cell>
        </row>
        <row r="725">
          <cell r="A725" t="str">
            <v>001А1947</v>
          </cell>
          <cell r="B725" t="str">
            <v>01.01.2019</v>
          </cell>
          <cell r="C725" t="str">
            <v>6800</v>
          </cell>
          <cell r="D725" t="str">
            <v>УФК по Ульяновской области</v>
          </cell>
          <cell r="E725" t="str">
            <v>Прочая закупка товаров, работ и услуг</v>
          </cell>
          <cell r="F725" t="str">
            <v>001А1947</v>
          </cell>
          <cell r="G725" t="str">
            <v>096</v>
          </cell>
          <cell r="H725" t="str">
            <v>0705</v>
          </cell>
          <cell r="I725" t="str">
            <v>2330190019</v>
          </cell>
          <cell r="J725" t="str">
            <v>244</v>
          </cell>
          <cell r="K725">
            <v>51500</v>
          </cell>
          <cell r="L725">
            <v>0</v>
          </cell>
          <cell r="M725">
            <v>51500</v>
          </cell>
          <cell r="N725">
            <v>51500</v>
          </cell>
          <cell r="O725">
            <v>51500</v>
          </cell>
          <cell r="P725">
            <v>0</v>
          </cell>
        </row>
        <row r="726">
          <cell r="A726" t="str">
            <v>001А1948</v>
          </cell>
          <cell r="B726" t="str">
            <v>01.01.2019</v>
          </cell>
          <cell r="C726" t="str">
            <v>6900</v>
          </cell>
          <cell r="D726" t="str">
            <v>УФК по Челябинской области</v>
          </cell>
          <cell r="E726" t="str">
            <v>Федеральная служба по надзору в сфере связи, информационных технологий и массовых коммуникаций</v>
          </cell>
          <cell r="F726" t="str">
            <v>001А1948</v>
          </cell>
          <cell r="G726" t="str">
            <v>096</v>
          </cell>
          <cell r="H726" t="str">
            <v/>
          </cell>
          <cell r="I726" t="str">
            <v/>
          </cell>
          <cell r="J726" t="str">
            <v/>
          </cell>
          <cell r="K726">
            <v>43894358</v>
          </cell>
          <cell r="L726">
            <v>0</v>
          </cell>
          <cell r="M726">
            <v>43894358</v>
          </cell>
          <cell r="N726">
            <v>43879502.840000004</v>
          </cell>
          <cell r="O726">
            <v>43879502.840000004</v>
          </cell>
          <cell r="P726">
            <v>0</v>
          </cell>
          <cell r="R726">
            <v>6783.980000000447</v>
          </cell>
        </row>
        <row r="727">
          <cell r="A727" t="str">
            <v>001А1948</v>
          </cell>
          <cell r="B727" t="str">
            <v>01.01.2019</v>
          </cell>
          <cell r="C727" t="str">
            <v>6900</v>
          </cell>
          <cell r="D727" t="str">
            <v>УФК по Челябинской области</v>
          </cell>
          <cell r="E727" t="str">
            <v>Фонд оплаты труда государственных (муниципальных) органов</v>
          </cell>
          <cell r="F727" t="str">
            <v>001А1948</v>
          </cell>
          <cell r="G727" t="str">
            <v>096</v>
          </cell>
          <cell r="H727" t="str">
            <v>0401</v>
          </cell>
          <cell r="I727" t="str">
            <v>2330190012</v>
          </cell>
          <cell r="J727" t="str">
            <v>121</v>
          </cell>
          <cell r="K727">
            <v>20324800</v>
          </cell>
          <cell r="L727">
            <v>0</v>
          </cell>
          <cell r="M727">
            <v>20324800</v>
          </cell>
          <cell r="N727">
            <v>20324800</v>
          </cell>
          <cell r="O727">
            <v>20324800</v>
          </cell>
          <cell r="P727">
            <v>0</v>
          </cell>
        </row>
        <row r="728">
          <cell r="A728" t="str">
            <v>001А1948</v>
          </cell>
          <cell r="B728" t="str">
            <v>01.01.2019</v>
          </cell>
          <cell r="C728" t="str">
            <v>6900</v>
          </cell>
          <cell r="D728" t="str">
            <v>УФК по Челябинской области</v>
          </cell>
          <cell r="E7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28" t="str">
            <v>001А1948</v>
          </cell>
          <cell r="G728" t="str">
            <v>096</v>
          </cell>
          <cell r="H728" t="str">
            <v>0401</v>
          </cell>
          <cell r="I728" t="str">
            <v>2330190012</v>
          </cell>
          <cell r="J728" t="str">
            <v>129</v>
          </cell>
          <cell r="K728">
            <v>6236270</v>
          </cell>
          <cell r="L728">
            <v>0</v>
          </cell>
          <cell r="M728">
            <v>6236270</v>
          </cell>
          <cell r="N728">
            <v>6229486.0199999996</v>
          </cell>
          <cell r="O728">
            <v>6229486.0199999996</v>
          </cell>
          <cell r="P728">
            <v>0</v>
          </cell>
        </row>
        <row r="729">
          <cell r="A729" t="str">
            <v>001А1948</v>
          </cell>
          <cell r="B729" t="str">
            <v>01.01.2019</v>
          </cell>
          <cell r="C729" t="str">
            <v>6900</v>
          </cell>
          <cell r="D729" t="str">
            <v>УФК по Челябинской области</v>
          </cell>
          <cell r="E729" t="str">
            <v>Иные выплаты персоналу государственных (муниципальных) органов, за исключением фонда оплаты труда</v>
          </cell>
          <cell r="F729" t="str">
            <v>001А1948</v>
          </cell>
          <cell r="G729" t="str">
            <v>096</v>
          </cell>
          <cell r="H729" t="str">
            <v>0401</v>
          </cell>
          <cell r="I729" t="str">
            <v>2330190019</v>
          </cell>
          <cell r="J729" t="str">
            <v>122</v>
          </cell>
          <cell r="K729">
            <v>363500</v>
          </cell>
          <cell r="L729">
            <v>0</v>
          </cell>
          <cell r="M729">
            <v>363500</v>
          </cell>
          <cell r="N729">
            <v>363425.32</v>
          </cell>
          <cell r="O729">
            <v>363425.32</v>
          </cell>
          <cell r="P729">
            <v>0</v>
          </cell>
        </row>
        <row r="730">
          <cell r="A730" t="str">
            <v>001А1948</v>
          </cell>
          <cell r="B730" t="str">
            <v>01.01.2019</v>
          </cell>
          <cell r="C730" t="str">
            <v>6900</v>
          </cell>
          <cell r="D730" t="str">
            <v>УФК по Челябинской области</v>
          </cell>
          <cell r="E730" t="str">
            <v>Закупка товаров, работ, услуг в сфере информационно-коммуникационных технологий</v>
          </cell>
          <cell r="F730" t="str">
            <v>001А1948</v>
          </cell>
          <cell r="G730" t="str">
            <v>096</v>
          </cell>
          <cell r="H730" t="str">
            <v>0401</v>
          </cell>
          <cell r="I730" t="str">
            <v>2330190019</v>
          </cell>
          <cell r="J730" t="str">
            <v>242</v>
          </cell>
          <cell r="K730">
            <v>882200</v>
          </cell>
          <cell r="L730">
            <v>0</v>
          </cell>
          <cell r="M730">
            <v>882200</v>
          </cell>
          <cell r="N730">
            <v>882200</v>
          </cell>
          <cell r="O730">
            <v>882200</v>
          </cell>
          <cell r="P730">
            <v>0</v>
          </cell>
        </row>
        <row r="731">
          <cell r="A731" t="str">
            <v>001А1948</v>
          </cell>
          <cell r="B731" t="str">
            <v>01.01.2019</v>
          </cell>
          <cell r="C731" t="str">
            <v>6900</v>
          </cell>
          <cell r="D731" t="str">
            <v>УФК по Челябинской области</v>
          </cell>
          <cell r="E731" t="str">
            <v>Прочая закупка товаров, работ и услуг</v>
          </cell>
          <cell r="F731" t="str">
            <v>001А1948</v>
          </cell>
          <cell r="G731" t="str">
            <v>096</v>
          </cell>
          <cell r="H731" t="str">
            <v>0401</v>
          </cell>
          <cell r="I731" t="str">
            <v>2330190019</v>
          </cell>
          <cell r="J731" t="str">
            <v>244</v>
          </cell>
          <cell r="K731">
            <v>15588848</v>
          </cell>
          <cell r="L731">
            <v>0</v>
          </cell>
          <cell r="M731">
            <v>15588848</v>
          </cell>
          <cell r="N731">
            <v>15588848</v>
          </cell>
          <cell r="O731">
            <v>15588848</v>
          </cell>
          <cell r="P731">
            <v>0</v>
          </cell>
        </row>
        <row r="732">
          <cell r="A732" t="str">
            <v>001А1948</v>
          </cell>
          <cell r="B732" t="str">
            <v>01.01.2019</v>
          </cell>
          <cell r="C732" t="str">
            <v>6900</v>
          </cell>
          <cell r="D732" t="str">
            <v>УФК по Челябинской области</v>
          </cell>
          <cell r="E732" t="str">
            <v>Иные выплаты населению</v>
          </cell>
          <cell r="F732" t="str">
            <v>001А1948</v>
          </cell>
          <cell r="G732" t="str">
            <v>096</v>
          </cell>
          <cell r="H732" t="str">
            <v>0401</v>
          </cell>
          <cell r="I732" t="str">
            <v>2330190019</v>
          </cell>
          <cell r="J732" t="str">
            <v>360</v>
          </cell>
          <cell r="K732">
            <v>18500</v>
          </cell>
          <cell r="L732">
            <v>0</v>
          </cell>
          <cell r="M732">
            <v>18500</v>
          </cell>
          <cell r="N732">
            <v>11557.5</v>
          </cell>
          <cell r="O732">
            <v>11557.5</v>
          </cell>
          <cell r="P732">
            <v>0</v>
          </cell>
        </row>
        <row r="733">
          <cell r="A733" t="str">
            <v>001А1948</v>
          </cell>
          <cell r="B733" t="str">
            <v>01.01.2019</v>
          </cell>
          <cell r="C733" t="str">
            <v>6900</v>
          </cell>
          <cell r="D733" t="str">
            <v>УФК по Челябинской области</v>
          </cell>
          <cell r="E733" t="str">
            <v>Исполнение судебных актов Российской Федерации и мировых соглашений по возмещению причиненного вреда</v>
          </cell>
          <cell r="F733" t="str">
            <v>001А1948</v>
          </cell>
          <cell r="G733" t="str">
            <v>096</v>
          </cell>
          <cell r="H733" t="str">
            <v>0401</v>
          </cell>
          <cell r="I733" t="str">
            <v>2330190019</v>
          </cell>
          <cell r="J733" t="str">
            <v>831</v>
          </cell>
          <cell r="K733">
            <v>76100</v>
          </cell>
          <cell r="L733">
            <v>0</v>
          </cell>
          <cell r="M733">
            <v>76100</v>
          </cell>
          <cell r="N733">
            <v>76050</v>
          </cell>
          <cell r="O733">
            <v>76050</v>
          </cell>
          <cell r="P733">
            <v>0</v>
          </cell>
        </row>
        <row r="734">
          <cell r="A734" t="str">
            <v>001А1948</v>
          </cell>
          <cell r="B734" t="str">
            <v>01.01.2019</v>
          </cell>
          <cell r="C734" t="str">
            <v>6900</v>
          </cell>
          <cell r="D734" t="str">
            <v>УФК по Челябинской области</v>
          </cell>
          <cell r="E734" t="str">
            <v>Уплата налога на имущество организаций и земельного налога</v>
          </cell>
          <cell r="F734" t="str">
            <v>001А1948</v>
          </cell>
          <cell r="G734" t="str">
            <v>096</v>
          </cell>
          <cell r="H734" t="str">
            <v>0401</v>
          </cell>
          <cell r="I734" t="str">
            <v>2330190019</v>
          </cell>
          <cell r="J734" t="str">
            <v>851</v>
          </cell>
          <cell r="K734">
            <v>336400</v>
          </cell>
          <cell r="L734">
            <v>0</v>
          </cell>
          <cell r="M734">
            <v>336400</v>
          </cell>
          <cell r="N734">
            <v>335733</v>
          </cell>
          <cell r="O734">
            <v>335733</v>
          </cell>
          <cell r="P734">
            <v>0</v>
          </cell>
        </row>
        <row r="735">
          <cell r="A735" t="str">
            <v>001А1948</v>
          </cell>
          <cell r="B735" t="str">
            <v>01.01.2019</v>
          </cell>
          <cell r="C735" t="str">
            <v>6900</v>
          </cell>
          <cell r="D735" t="str">
            <v>УФК по Челябинской области</v>
          </cell>
          <cell r="E735" t="str">
            <v>Уплата прочих налогов, сборов</v>
          </cell>
          <cell r="F735" t="str">
            <v>001А1948</v>
          </cell>
          <cell r="G735" t="str">
            <v>096</v>
          </cell>
          <cell r="H735" t="str">
            <v>0401</v>
          </cell>
          <cell r="I735" t="str">
            <v>2330190019</v>
          </cell>
          <cell r="J735" t="str">
            <v>852</v>
          </cell>
          <cell r="K735">
            <v>9200</v>
          </cell>
          <cell r="L735">
            <v>0</v>
          </cell>
          <cell r="M735">
            <v>9200</v>
          </cell>
          <cell r="N735">
            <v>9105</v>
          </cell>
          <cell r="O735">
            <v>9105</v>
          </cell>
          <cell r="P735">
            <v>0</v>
          </cell>
        </row>
        <row r="736">
          <cell r="A736" t="str">
            <v>001А1948</v>
          </cell>
          <cell r="B736" t="str">
            <v>01.01.2019</v>
          </cell>
          <cell r="C736" t="str">
            <v>6900</v>
          </cell>
          <cell r="D736" t="str">
            <v>УФК по Челябинской области</v>
          </cell>
          <cell r="E736" t="str">
            <v>Уплата иных платежей</v>
          </cell>
          <cell r="F736" t="str">
            <v>001А1948</v>
          </cell>
          <cell r="G736" t="str">
            <v>096</v>
          </cell>
          <cell r="H736" t="str">
            <v>0401</v>
          </cell>
          <cell r="I736" t="str">
            <v>2330190019</v>
          </cell>
          <cell r="J736" t="str">
            <v>853</v>
          </cell>
          <cell r="K736">
            <v>400</v>
          </cell>
          <cell r="L736">
            <v>0</v>
          </cell>
          <cell r="M736">
            <v>400</v>
          </cell>
          <cell r="N736">
            <v>377.72</v>
          </cell>
          <cell r="O736">
            <v>377.72</v>
          </cell>
          <cell r="P736">
            <v>0</v>
          </cell>
        </row>
        <row r="737">
          <cell r="A737" t="str">
            <v>001А1948</v>
          </cell>
          <cell r="B737" t="str">
            <v>01.01.2019</v>
          </cell>
          <cell r="C737" t="str">
            <v>6900</v>
          </cell>
          <cell r="D737" t="str">
            <v>УФК по Челябинской области</v>
          </cell>
          <cell r="E737" t="str">
            <v>Иные выплаты персоналу государственных (муниципальных) органов, за исключением фонда оплаты труда</v>
          </cell>
          <cell r="F737" t="str">
            <v>001А1948</v>
          </cell>
          <cell r="G737" t="str">
            <v>096</v>
          </cell>
          <cell r="H737" t="str">
            <v>0401</v>
          </cell>
          <cell r="I737" t="str">
            <v>2330193969</v>
          </cell>
          <cell r="J737" t="str">
            <v>122</v>
          </cell>
          <cell r="K737">
            <v>4800</v>
          </cell>
          <cell r="L737">
            <v>0</v>
          </cell>
          <cell r="M737">
            <v>4800</v>
          </cell>
          <cell r="N737">
            <v>4580.28</v>
          </cell>
          <cell r="O737">
            <v>4580.28</v>
          </cell>
          <cell r="P737">
            <v>0</v>
          </cell>
        </row>
        <row r="738">
          <cell r="A738" t="str">
            <v>001А1948</v>
          </cell>
          <cell r="B738" t="str">
            <v>01.01.2019</v>
          </cell>
          <cell r="C738" t="str">
            <v>6900</v>
          </cell>
          <cell r="D738" t="str">
            <v>УФК по Челябинской области</v>
          </cell>
          <cell r="E738" t="str">
            <v>Прочая закупка товаров, работ и услуг</v>
          </cell>
          <cell r="F738" t="str">
            <v>001А1948</v>
          </cell>
          <cell r="G738" t="str">
            <v>096</v>
          </cell>
          <cell r="H738" t="str">
            <v>0705</v>
          </cell>
          <cell r="I738" t="str">
            <v>2330190019</v>
          </cell>
          <cell r="J738" t="str">
            <v>244</v>
          </cell>
          <cell r="K738">
            <v>48500</v>
          </cell>
          <cell r="L738">
            <v>0</v>
          </cell>
          <cell r="M738">
            <v>48500</v>
          </cell>
          <cell r="N738">
            <v>48500</v>
          </cell>
          <cell r="O738">
            <v>48500</v>
          </cell>
          <cell r="P738">
            <v>0</v>
          </cell>
        </row>
        <row r="739">
          <cell r="A739" t="str">
            <v>001А1948</v>
          </cell>
          <cell r="B739" t="str">
            <v>01.01.2019</v>
          </cell>
          <cell r="C739" t="str">
            <v>6900</v>
          </cell>
          <cell r="D739" t="str">
            <v>УФК по Челябинской области</v>
          </cell>
          <cell r="E739" t="str">
            <v>Прочая закупка товаров, работ и услуг</v>
          </cell>
          <cell r="F739" t="str">
            <v>001А1948</v>
          </cell>
          <cell r="G739" t="str">
            <v>096</v>
          </cell>
          <cell r="H739" t="str">
            <v>0705</v>
          </cell>
          <cell r="I739" t="str">
            <v>2330192040</v>
          </cell>
          <cell r="J739" t="str">
            <v>244</v>
          </cell>
          <cell r="K739">
            <v>4840</v>
          </cell>
          <cell r="L739">
            <v>0</v>
          </cell>
          <cell r="M739">
            <v>4840</v>
          </cell>
          <cell r="N739">
            <v>4840</v>
          </cell>
          <cell r="O739">
            <v>4840</v>
          </cell>
          <cell r="P739">
            <v>0</v>
          </cell>
        </row>
        <row r="740">
          <cell r="A740" t="str">
            <v>001А1950</v>
          </cell>
          <cell r="B740" t="str">
            <v>01.01.2019</v>
          </cell>
          <cell r="C740" t="str">
            <v>7100</v>
          </cell>
          <cell r="D740" t="str">
            <v>УФК по Ярославской области</v>
          </cell>
          <cell r="E740" t="str">
            <v>Федеральная служба по надзору в сфере связи, информационных технологий и массовых коммуникаций</v>
          </cell>
          <cell r="F740" t="str">
            <v>001А1950</v>
          </cell>
          <cell r="G740" t="str">
            <v>096</v>
          </cell>
          <cell r="H740" t="str">
            <v/>
          </cell>
          <cell r="I740" t="str">
            <v/>
          </cell>
          <cell r="J740" t="str">
            <v/>
          </cell>
          <cell r="K740">
            <v>19641878</v>
          </cell>
          <cell r="L740">
            <v>0</v>
          </cell>
          <cell r="M740">
            <v>19641878</v>
          </cell>
          <cell r="N740">
            <v>19615998.879999999</v>
          </cell>
          <cell r="O740">
            <v>19615998.879999999</v>
          </cell>
          <cell r="P740">
            <v>0</v>
          </cell>
          <cell r="R740">
            <v>0</v>
          </cell>
        </row>
        <row r="741">
          <cell r="A741" t="str">
            <v>001А1950</v>
          </cell>
          <cell r="B741" t="str">
            <v>01.01.2019</v>
          </cell>
          <cell r="C741" t="str">
            <v>7100</v>
          </cell>
          <cell r="D741" t="str">
            <v>УФК по Ярославской области</v>
          </cell>
          <cell r="E741" t="str">
            <v>Фонд оплаты труда государственных (муниципальных) органов</v>
          </cell>
          <cell r="F741" t="str">
            <v>001А1950</v>
          </cell>
          <cell r="G741" t="str">
            <v>096</v>
          </cell>
          <cell r="H741" t="str">
            <v>0401</v>
          </cell>
          <cell r="I741" t="str">
            <v>2330190012</v>
          </cell>
          <cell r="J741" t="str">
            <v>121</v>
          </cell>
          <cell r="K741">
            <v>11490100</v>
          </cell>
          <cell r="L741">
            <v>0</v>
          </cell>
          <cell r="M741">
            <v>11490100</v>
          </cell>
          <cell r="N741">
            <v>11490100</v>
          </cell>
          <cell r="O741">
            <v>11490100</v>
          </cell>
          <cell r="P741">
            <v>0</v>
          </cell>
        </row>
        <row r="742">
          <cell r="A742" t="str">
            <v>001А1950</v>
          </cell>
          <cell r="B742" t="str">
            <v>01.01.2019</v>
          </cell>
          <cell r="C742" t="str">
            <v>7100</v>
          </cell>
          <cell r="D742" t="str">
            <v>УФК по Ярославской области</v>
          </cell>
          <cell r="E74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42" t="str">
            <v>001А1950</v>
          </cell>
          <cell r="G742" t="str">
            <v>096</v>
          </cell>
          <cell r="H742" t="str">
            <v>0401</v>
          </cell>
          <cell r="I742" t="str">
            <v>2330190012</v>
          </cell>
          <cell r="J742" t="str">
            <v>129</v>
          </cell>
          <cell r="K742">
            <v>3390780</v>
          </cell>
          <cell r="L742">
            <v>0</v>
          </cell>
          <cell r="M742">
            <v>3390780</v>
          </cell>
          <cell r="N742">
            <v>3390780</v>
          </cell>
          <cell r="O742">
            <v>3390780</v>
          </cell>
          <cell r="P742">
            <v>0</v>
          </cell>
        </row>
        <row r="743">
          <cell r="A743" t="str">
            <v>001А1950</v>
          </cell>
          <cell r="B743" t="str">
            <v>01.01.2019</v>
          </cell>
          <cell r="C743" t="str">
            <v>7100</v>
          </cell>
          <cell r="D743" t="str">
            <v>УФК по Ярославской области</v>
          </cell>
          <cell r="E743" t="str">
            <v>Иные выплаты персоналу государственных (муниципальных) органов, за исключением фонда оплаты труда</v>
          </cell>
          <cell r="F743" t="str">
            <v>001А1950</v>
          </cell>
          <cell r="G743" t="str">
            <v>096</v>
          </cell>
          <cell r="H743" t="str">
            <v>0401</v>
          </cell>
          <cell r="I743" t="str">
            <v>2330190019</v>
          </cell>
          <cell r="J743" t="str">
            <v>122</v>
          </cell>
          <cell r="K743">
            <v>269400</v>
          </cell>
          <cell r="L743">
            <v>0</v>
          </cell>
          <cell r="M743">
            <v>269400</v>
          </cell>
          <cell r="N743">
            <v>259341.8</v>
          </cell>
          <cell r="O743">
            <v>259341.8</v>
          </cell>
          <cell r="P743">
            <v>0</v>
          </cell>
        </row>
        <row r="744">
          <cell r="A744" t="str">
            <v>001А1950</v>
          </cell>
          <cell r="B744" t="str">
            <v>01.01.2019</v>
          </cell>
          <cell r="C744" t="str">
            <v>7100</v>
          </cell>
          <cell r="D744" t="str">
            <v>УФК по Ярославской области</v>
          </cell>
          <cell r="E744" t="str">
            <v>Закупка товаров, работ, услуг в сфере информационно-коммуникационных технологий</v>
          </cell>
          <cell r="F744" t="str">
            <v>001А1950</v>
          </cell>
          <cell r="G744" t="str">
            <v>096</v>
          </cell>
          <cell r="H744" t="str">
            <v>0401</v>
          </cell>
          <cell r="I744" t="str">
            <v>2330190019</v>
          </cell>
          <cell r="J744" t="str">
            <v>242</v>
          </cell>
          <cell r="K744">
            <v>668900</v>
          </cell>
          <cell r="L744">
            <v>0</v>
          </cell>
          <cell r="M744">
            <v>668900</v>
          </cell>
          <cell r="N744">
            <v>663335.64</v>
          </cell>
          <cell r="O744">
            <v>663335.64</v>
          </cell>
          <cell r="P744">
            <v>0</v>
          </cell>
        </row>
        <row r="745">
          <cell r="A745" t="str">
            <v>001А1950</v>
          </cell>
          <cell r="B745" t="str">
            <v>01.01.2019</v>
          </cell>
          <cell r="C745" t="str">
            <v>7100</v>
          </cell>
          <cell r="D745" t="str">
            <v>УФК по Ярославской области</v>
          </cell>
          <cell r="E745" t="str">
            <v>Прочая закупка товаров, работ и услуг</v>
          </cell>
          <cell r="F745" t="str">
            <v>001А1950</v>
          </cell>
          <cell r="G745" t="str">
            <v>096</v>
          </cell>
          <cell r="H745" t="str">
            <v>0401</v>
          </cell>
          <cell r="I745" t="str">
            <v>2330190019</v>
          </cell>
          <cell r="J745" t="str">
            <v>244</v>
          </cell>
          <cell r="K745">
            <v>3737848</v>
          </cell>
          <cell r="L745">
            <v>0</v>
          </cell>
          <cell r="M745">
            <v>3737848</v>
          </cell>
          <cell r="N745">
            <v>3728460.63</v>
          </cell>
          <cell r="O745">
            <v>3728460.63</v>
          </cell>
          <cell r="P745">
            <v>0</v>
          </cell>
        </row>
        <row r="746">
          <cell r="A746" t="str">
            <v>001А1950</v>
          </cell>
          <cell r="B746" t="str">
            <v>01.01.2019</v>
          </cell>
          <cell r="C746" t="str">
            <v>7100</v>
          </cell>
          <cell r="D746" t="str">
            <v>УФК по Ярославской области</v>
          </cell>
          <cell r="E746" t="str">
            <v>Уплата налога на имущество организаций и земельного налога</v>
          </cell>
          <cell r="F746" t="str">
            <v>001А1950</v>
          </cell>
          <cell r="G746" t="str">
            <v>096</v>
          </cell>
          <cell r="H746" t="str">
            <v>0401</v>
          </cell>
          <cell r="I746" t="str">
            <v>2330190019</v>
          </cell>
          <cell r="J746" t="str">
            <v>851</v>
          </cell>
          <cell r="K746">
            <v>17400</v>
          </cell>
          <cell r="L746">
            <v>0</v>
          </cell>
          <cell r="M746">
            <v>17400</v>
          </cell>
          <cell r="N746">
            <v>16567</v>
          </cell>
          <cell r="O746">
            <v>16567</v>
          </cell>
          <cell r="P746">
            <v>0</v>
          </cell>
        </row>
        <row r="747">
          <cell r="A747" t="str">
            <v>001А1950</v>
          </cell>
          <cell r="B747" t="str">
            <v>01.01.2019</v>
          </cell>
          <cell r="C747" t="str">
            <v>7100</v>
          </cell>
          <cell r="D747" t="str">
            <v>УФК по Ярославской области</v>
          </cell>
          <cell r="E747" t="str">
            <v>Уплата прочих налогов, сборов</v>
          </cell>
          <cell r="F747" t="str">
            <v>001А1950</v>
          </cell>
          <cell r="G747" t="str">
            <v>096</v>
          </cell>
          <cell r="H747" t="str">
            <v>0401</v>
          </cell>
          <cell r="I747" t="str">
            <v>2330190019</v>
          </cell>
          <cell r="J747" t="str">
            <v>852</v>
          </cell>
          <cell r="K747">
            <v>18400</v>
          </cell>
          <cell r="L747">
            <v>0</v>
          </cell>
          <cell r="M747">
            <v>18400</v>
          </cell>
          <cell r="N747">
            <v>18388</v>
          </cell>
          <cell r="O747">
            <v>18388</v>
          </cell>
          <cell r="P747">
            <v>0</v>
          </cell>
        </row>
        <row r="748">
          <cell r="A748" t="str">
            <v>001А1950</v>
          </cell>
          <cell r="B748" t="str">
            <v>01.01.2019</v>
          </cell>
          <cell r="C748" t="str">
            <v>7100</v>
          </cell>
          <cell r="D748" t="str">
            <v>УФК по Ярославской области</v>
          </cell>
          <cell r="E748" t="str">
            <v>Иные выплаты персоналу государственных (муниципальных) органов, за исключением фонда оплаты труда</v>
          </cell>
          <cell r="F748" t="str">
            <v>001А1950</v>
          </cell>
          <cell r="G748" t="str">
            <v>096</v>
          </cell>
          <cell r="H748" t="str">
            <v>0401</v>
          </cell>
          <cell r="I748" t="str">
            <v>2330193969</v>
          </cell>
          <cell r="J748" t="str">
            <v>122</v>
          </cell>
          <cell r="K748">
            <v>2650</v>
          </cell>
          <cell r="L748">
            <v>0</v>
          </cell>
          <cell r="M748">
            <v>2650</v>
          </cell>
          <cell r="N748">
            <v>2625.81</v>
          </cell>
          <cell r="O748">
            <v>2625.81</v>
          </cell>
          <cell r="P748">
            <v>0</v>
          </cell>
        </row>
        <row r="749">
          <cell r="A749" t="str">
            <v>001А1950</v>
          </cell>
          <cell r="B749" t="str">
            <v>01.01.2019</v>
          </cell>
          <cell r="C749" t="str">
            <v>7100</v>
          </cell>
          <cell r="D749" t="str">
            <v>УФК по Ярославской области</v>
          </cell>
          <cell r="E749" t="str">
            <v>Прочая закупка товаров, работ и услуг</v>
          </cell>
          <cell r="F749" t="str">
            <v>001А1950</v>
          </cell>
          <cell r="G749" t="str">
            <v>096</v>
          </cell>
          <cell r="H749" t="str">
            <v>0705</v>
          </cell>
          <cell r="I749" t="str">
            <v>2330190019</v>
          </cell>
          <cell r="J749" t="str">
            <v>244</v>
          </cell>
          <cell r="K749">
            <v>46400</v>
          </cell>
          <cell r="L749">
            <v>0</v>
          </cell>
          <cell r="M749">
            <v>46400</v>
          </cell>
          <cell r="N749">
            <v>46400</v>
          </cell>
          <cell r="O749">
            <v>46400</v>
          </cell>
          <cell r="P749">
            <v>0</v>
          </cell>
        </row>
        <row r="750">
          <cell r="A750" t="str">
            <v>001А2036</v>
          </cell>
          <cell r="B750" t="str">
            <v>01.01.2019</v>
          </cell>
          <cell r="C750" t="str">
            <v>7200</v>
          </cell>
          <cell r="D750" t="str">
            <v>УФК по г. Санкт-Петербургу</v>
          </cell>
          <cell r="E750" t="str">
            <v>Федеральная служба по надзору в сфере связи, информационных технологий и массовых коммуникаций</v>
          </cell>
          <cell r="F750" t="str">
            <v>001А2036</v>
          </cell>
          <cell r="G750" t="str">
            <v>096</v>
          </cell>
          <cell r="H750" t="str">
            <v/>
          </cell>
          <cell r="I750" t="str">
            <v/>
          </cell>
          <cell r="J750" t="str">
            <v/>
          </cell>
          <cell r="K750">
            <v>76572793.150000006</v>
          </cell>
          <cell r="L750">
            <v>0</v>
          </cell>
          <cell r="M750">
            <v>76572793.150000006</v>
          </cell>
          <cell r="N750">
            <v>76449058.420000002</v>
          </cell>
          <cell r="O750">
            <v>76449058.420000002</v>
          </cell>
          <cell r="P750">
            <v>0</v>
          </cell>
          <cell r="R750">
            <v>0</v>
          </cell>
        </row>
        <row r="751">
          <cell r="A751" t="str">
            <v>001А2036</v>
          </cell>
          <cell r="B751" t="str">
            <v>01.01.2019</v>
          </cell>
          <cell r="C751" t="str">
            <v>7200</v>
          </cell>
          <cell r="D751" t="str">
            <v>УФК по г. Санкт-Петербургу</v>
          </cell>
          <cell r="E751" t="str">
            <v>Фонд оплаты труда государственных (муниципальных) органов</v>
          </cell>
          <cell r="F751" t="str">
            <v>001А2036</v>
          </cell>
          <cell r="G751" t="str">
            <v>096</v>
          </cell>
          <cell r="H751" t="str">
            <v>0401</v>
          </cell>
          <cell r="I751" t="str">
            <v>2330190012</v>
          </cell>
          <cell r="J751" t="str">
            <v>121</v>
          </cell>
          <cell r="K751">
            <v>46247400</v>
          </cell>
          <cell r="L751">
            <v>0</v>
          </cell>
          <cell r="M751">
            <v>46247400</v>
          </cell>
          <cell r="N751">
            <v>46247400</v>
          </cell>
          <cell r="O751">
            <v>46247400</v>
          </cell>
          <cell r="P751">
            <v>0</v>
          </cell>
        </row>
        <row r="752">
          <cell r="A752" t="str">
            <v>001А2036</v>
          </cell>
          <cell r="B752" t="str">
            <v>01.01.2019</v>
          </cell>
          <cell r="C752" t="str">
            <v>7200</v>
          </cell>
          <cell r="D752" t="str">
            <v>УФК по г. Санкт-Петербургу</v>
          </cell>
          <cell r="E75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52" t="str">
            <v>001А2036</v>
          </cell>
          <cell r="G752" t="str">
            <v>096</v>
          </cell>
          <cell r="H752" t="str">
            <v>0401</v>
          </cell>
          <cell r="I752" t="str">
            <v>2330190012</v>
          </cell>
          <cell r="J752" t="str">
            <v>129</v>
          </cell>
          <cell r="K752">
            <v>13702387.550000001</v>
          </cell>
          <cell r="L752">
            <v>0</v>
          </cell>
          <cell r="M752">
            <v>13702387.550000001</v>
          </cell>
          <cell r="N752">
            <v>13702387.550000001</v>
          </cell>
          <cell r="O752">
            <v>13702387.550000001</v>
          </cell>
          <cell r="P752">
            <v>0</v>
          </cell>
        </row>
        <row r="753">
          <cell r="A753" t="str">
            <v>001А2036</v>
          </cell>
          <cell r="B753" t="str">
            <v>01.01.2019</v>
          </cell>
          <cell r="C753" t="str">
            <v>7200</v>
          </cell>
          <cell r="D753" t="str">
            <v>УФК по г. Санкт-Петербургу</v>
          </cell>
          <cell r="E753" t="str">
            <v>Иные выплаты персоналу государственных (муниципальных) органов, за исключением фонда оплаты труда</v>
          </cell>
          <cell r="F753" t="str">
            <v>001А2036</v>
          </cell>
          <cell r="G753" t="str">
            <v>096</v>
          </cell>
          <cell r="H753" t="str">
            <v>0401</v>
          </cell>
          <cell r="I753" t="str">
            <v>2330190019</v>
          </cell>
          <cell r="J753" t="str">
            <v>122</v>
          </cell>
          <cell r="K753">
            <v>990000</v>
          </cell>
          <cell r="L753">
            <v>0</v>
          </cell>
          <cell r="M753">
            <v>990000</v>
          </cell>
          <cell r="N753">
            <v>989999.88</v>
          </cell>
          <cell r="O753">
            <v>989999.88</v>
          </cell>
          <cell r="P753">
            <v>0</v>
          </cell>
        </row>
        <row r="754">
          <cell r="A754" t="str">
            <v>001А2036</v>
          </cell>
          <cell r="B754" t="str">
            <v>01.01.2019</v>
          </cell>
          <cell r="C754" t="str">
            <v>7200</v>
          </cell>
          <cell r="D754" t="str">
            <v>УФК по г. Санкт-Петербургу</v>
          </cell>
          <cell r="E754" t="str">
            <v>Закупка товаров, работ, услуг в сфере информационно-коммуникационных технологий</v>
          </cell>
          <cell r="F754" t="str">
            <v>001А2036</v>
          </cell>
          <cell r="G754" t="str">
            <v>096</v>
          </cell>
          <cell r="H754" t="str">
            <v>0401</v>
          </cell>
          <cell r="I754" t="str">
            <v>2330190019</v>
          </cell>
          <cell r="J754" t="str">
            <v>242</v>
          </cell>
          <cell r="K754">
            <v>2839100</v>
          </cell>
          <cell r="L754">
            <v>0</v>
          </cell>
          <cell r="M754">
            <v>2839100</v>
          </cell>
          <cell r="N754">
            <v>2839098.69</v>
          </cell>
          <cell r="O754">
            <v>2839098.69</v>
          </cell>
          <cell r="P754">
            <v>0</v>
          </cell>
        </row>
        <row r="755">
          <cell r="A755" t="str">
            <v>001А2036</v>
          </cell>
          <cell r="B755" t="str">
            <v>01.01.2019</v>
          </cell>
          <cell r="C755" t="str">
            <v>7200</v>
          </cell>
          <cell r="D755" t="str">
            <v>УФК по г. Санкт-Петербургу</v>
          </cell>
          <cell r="E755" t="str">
            <v>Прочая закупка товаров, работ и услуг</v>
          </cell>
          <cell r="F755" t="str">
            <v>001А2036</v>
          </cell>
          <cell r="G755" t="str">
            <v>096</v>
          </cell>
          <cell r="H755" t="str">
            <v>0401</v>
          </cell>
          <cell r="I755" t="str">
            <v>2330190019</v>
          </cell>
          <cell r="J755" t="str">
            <v>244</v>
          </cell>
          <cell r="K755">
            <v>12194648</v>
          </cell>
          <cell r="L755">
            <v>0</v>
          </cell>
          <cell r="M755">
            <v>12194648</v>
          </cell>
          <cell r="N755">
            <v>12099101.699999999</v>
          </cell>
          <cell r="O755">
            <v>12099101.699999999</v>
          </cell>
          <cell r="P755">
            <v>0</v>
          </cell>
        </row>
        <row r="756">
          <cell r="A756" t="str">
            <v>001А2036</v>
          </cell>
          <cell r="B756" t="str">
            <v>01.01.2019</v>
          </cell>
          <cell r="C756" t="str">
            <v>7200</v>
          </cell>
          <cell r="D756" t="str">
            <v>УФК по г. Санкт-Петербургу</v>
          </cell>
          <cell r="E756" t="str">
            <v>Исполнение судебных актов Российской Федерации и мировых соглашений по возмещению причиненного вреда</v>
          </cell>
          <cell r="F756" t="str">
            <v>001А2036</v>
          </cell>
          <cell r="G756" t="str">
            <v>096</v>
          </cell>
          <cell r="H756" t="str">
            <v>0401</v>
          </cell>
          <cell r="I756" t="str">
            <v>2330190019</v>
          </cell>
          <cell r="J756" t="str">
            <v>831</v>
          </cell>
          <cell r="K756">
            <v>169000</v>
          </cell>
          <cell r="L756">
            <v>0</v>
          </cell>
          <cell r="M756">
            <v>169000</v>
          </cell>
          <cell r="N756">
            <v>169000</v>
          </cell>
          <cell r="O756">
            <v>169000</v>
          </cell>
          <cell r="P756">
            <v>0</v>
          </cell>
        </row>
        <row r="757">
          <cell r="A757" t="str">
            <v>001А2036</v>
          </cell>
          <cell r="B757" t="str">
            <v>01.01.2019</v>
          </cell>
          <cell r="C757" t="str">
            <v>7200</v>
          </cell>
          <cell r="D757" t="str">
            <v>УФК по г. Санкт-Петербургу</v>
          </cell>
          <cell r="E757" t="str">
            <v>Уплата налога на имущество организаций и земельного налога</v>
          </cell>
          <cell r="F757" t="str">
            <v>001А2036</v>
          </cell>
          <cell r="G757" t="str">
            <v>096</v>
          </cell>
          <cell r="H757" t="str">
            <v>0401</v>
          </cell>
          <cell r="I757" t="str">
            <v>2330190019</v>
          </cell>
          <cell r="J757" t="str">
            <v>851</v>
          </cell>
          <cell r="K757">
            <v>220000</v>
          </cell>
          <cell r="L757">
            <v>0</v>
          </cell>
          <cell r="M757">
            <v>220000</v>
          </cell>
          <cell r="N757">
            <v>192152</v>
          </cell>
          <cell r="O757">
            <v>192152</v>
          </cell>
          <cell r="P757">
            <v>0</v>
          </cell>
        </row>
        <row r="758">
          <cell r="A758" t="str">
            <v>001А2036</v>
          </cell>
          <cell r="B758" t="str">
            <v>01.01.2019</v>
          </cell>
          <cell r="C758" t="str">
            <v>7200</v>
          </cell>
          <cell r="D758" t="str">
            <v>УФК по г. Санкт-Петербургу</v>
          </cell>
          <cell r="E758" t="str">
            <v>Уплата прочих налогов, сборов</v>
          </cell>
          <cell r="F758" t="str">
            <v>001А2036</v>
          </cell>
          <cell r="G758" t="str">
            <v>096</v>
          </cell>
          <cell r="H758" t="str">
            <v>0401</v>
          </cell>
          <cell r="I758" t="str">
            <v>2330190019</v>
          </cell>
          <cell r="J758" t="str">
            <v>852</v>
          </cell>
          <cell r="K758">
            <v>120000</v>
          </cell>
          <cell r="L758">
            <v>0</v>
          </cell>
          <cell r="M758">
            <v>120000</v>
          </cell>
          <cell r="N758">
            <v>120000</v>
          </cell>
          <cell r="O758">
            <v>120000</v>
          </cell>
          <cell r="P758">
            <v>0</v>
          </cell>
        </row>
        <row r="759">
          <cell r="A759" t="str">
            <v>001А2036</v>
          </cell>
          <cell r="B759" t="str">
            <v>01.01.2019</v>
          </cell>
          <cell r="C759" t="str">
            <v>7200</v>
          </cell>
          <cell r="D759" t="str">
            <v>УФК по г. Санкт-Петербургу</v>
          </cell>
          <cell r="E759" t="str">
            <v>Иные выплаты персоналу государственных (муниципальных) органов, за исключением фонда оплаты труда</v>
          </cell>
          <cell r="F759" t="str">
            <v>001А2036</v>
          </cell>
          <cell r="G759" t="str">
            <v>096</v>
          </cell>
          <cell r="H759" t="str">
            <v>0401</v>
          </cell>
          <cell r="I759" t="str">
            <v>2330193969</v>
          </cell>
          <cell r="J759" t="str">
            <v>122</v>
          </cell>
          <cell r="K759">
            <v>6600</v>
          </cell>
          <cell r="L759">
            <v>0</v>
          </cell>
          <cell r="M759">
            <v>6600</v>
          </cell>
          <cell r="N759">
            <v>6261</v>
          </cell>
          <cell r="O759">
            <v>6261</v>
          </cell>
          <cell r="P759">
            <v>0</v>
          </cell>
        </row>
        <row r="760">
          <cell r="A760" t="str">
            <v>001А2036</v>
          </cell>
          <cell r="B760" t="str">
            <v>01.01.2019</v>
          </cell>
          <cell r="C760" t="str">
            <v>7200</v>
          </cell>
          <cell r="D760" t="str">
            <v>УФК по г. Санкт-Петербургу</v>
          </cell>
          <cell r="E760" t="str">
            <v>Прочая закупка товаров, работ и услуг</v>
          </cell>
          <cell r="F760" t="str">
            <v>001А2036</v>
          </cell>
          <cell r="G760" t="str">
            <v>096</v>
          </cell>
          <cell r="H760" t="str">
            <v>0705</v>
          </cell>
          <cell r="I760" t="str">
            <v>2330190019</v>
          </cell>
          <cell r="J760" t="str">
            <v>244</v>
          </cell>
          <cell r="K760">
            <v>76400</v>
          </cell>
          <cell r="L760">
            <v>0</v>
          </cell>
          <cell r="M760">
            <v>76400</v>
          </cell>
          <cell r="N760">
            <v>76400</v>
          </cell>
          <cell r="O760">
            <v>76400</v>
          </cell>
          <cell r="P760">
            <v>0</v>
          </cell>
        </row>
        <row r="761">
          <cell r="A761" t="str">
            <v>001А2036</v>
          </cell>
          <cell r="B761" t="str">
            <v>01.01.2019</v>
          </cell>
          <cell r="C761" t="str">
            <v>7200</v>
          </cell>
          <cell r="D761" t="str">
            <v>УФК по г. Санкт-Петербургу</v>
          </cell>
          <cell r="E761" t="str">
            <v>Прочая закупка товаров, работ и услуг</v>
          </cell>
          <cell r="F761" t="str">
            <v>001А2036</v>
          </cell>
          <cell r="G761" t="str">
            <v>096</v>
          </cell>
          <cell r="H761" t="str">
            <v>0705</v>
          </cell>
          <cell r="I761" t="str">
            <v>2330192040</v>
          </cell>
          <cell r="J761" t="str">
            <v>244</v>
          </cell>
          <cell r="K761">
            <v>7257.6</v>
          </cell>
          <cell r="L761">
            <v>0</v>
          </cell>
          <cell r="M761">
            <v>7257.6</v>
          </cell>
          <cell r="N761">
            <v>7257.6</v>
          </cell>
          <cell r="O761">
            <v>7257.6</v>
          </cell>
          <cell r="P761">
            <v>0</v>
          </cell>
        </row>
        <row r="762">
          <cell r="A762" t="str">
            <v>00100096</v>
          </cell>
          <cell r="B762" t="str">
            <v>01.01.2019</v>
          </cell>
          <cell r="C762" t="str">
            <v>7300</v>
          </cell>
          <cell r="D762" t="str">
            <v>УФК по г.Москве</v>
          </cell>
          <cell r="E762" t="str">
            <v>Федеральная служба по надзору в сфере связи, информационных технологий и массовых коммуникаций</v>
          </cell>
          <cell r="F762" t="str">
            <v>00100096</v>
          </cell>
          <cell r="G762" t="str">
            <v>096</v>
          </cell>
          <cell r="H762" t="str">
            <v/>
          </cell>
          <cell r="I762" t="str">
            <v/>
          </cell>
          <cell r="J762" t="str">
            <v/>
          </cell>
          <cell r="K762">
            <v>5268577400</v>
          </cell>
          <cell r="L762">
            <v>0</v>
          </cell>
          <cell r="M762">
            <v>5268577400</v>
          </cell>
          <cell r="N762">
            <v>5268253233.5600004</v>
          </cell>
          <cell r="O762">
            <v>5268253233.5600004</v>
          </cell>
          <cell r="P762">
            <v>0</v>
          </cell>
          <cell r="R762">
            <v>0</v>
          </cell>
        </row>
        <row r="763">
          <cell r="A763" t="str">
            <v>00100096</v>
          </cell>
          <cell r="B763" t="str">
            <v>01.01.2019</v>
          </cell>
          <cell r="C763" t="str">
            <v>7300</v>
          </cell>
          <cell r="D763" t="str">
            <v>УФК по г.Москве</v>
          </cell>
          <cell r="E763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3" t="str">
            <v>00100096</v>
          </cell>
          <cell r="G763" t="str">
            <v>096</v>
          </cell>
          <cell r="H763" t="str">
            <v>0410</v>
          </cell>
          <cell r="I763" t="str">
            <v>2320764540</v>
          </cell>
          <cell r="J763" t="str">
            <v>812</v>
          </cell>
          <cell r="K763">
            <v>14968800</v>
          </cell>
          <cell r="L763">
            <v>0</v>
          </cell>
          <cell r="M763">
            <v>14968800</v>
          </cell>
          <cell r="N763">
            <v>14967553.560000001</v>
          </cell>
          <cell r="O763">
            <v>14967553.560000001</v>
          </cell>
          <cell r="P763">
            <v>0</v>
          </cell>
        </row>
        <row r="764">
          <cell r="A764" t="str">
            <v>00100096</v>
          </cell>
          <cell r="B764" t="str">
            <v>01.01.2019</v>
          </cell>
          <cell r="C764" t="str">
            <v>7300</v>
          </cell>
          <cell r="D764" t="str">
            <v>УФК по г.Москве</v>
          </cell>
          <cell r="E764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4" t="str">
            <v>00100096</v>
          </cell>
          <cell r="G764" t="str">
            <v>096</v>
          </cell>
          <cell r="H764" t="str">
            <v>0410</v>
          </cell>
          <cell r="I764" t="str">
            <v>2330264560</v>
          </cell>
          <cell r="J764" t="str">
            <v>812</v>
          </cell>
          <cell r="K764">
            <v>5253608600</v>
          </cell>
          <cell r="L764">
            <v>0</v>
          </cell>
          <cell r="M764">
            <v>5253608600</v>
          </cell>
          <cell r="N764">
            <v>5253285680</v>
          </cell>
          <cell r="O764">
            <v>5253285680</v>
          </cell>
          <cell r="P764">
            <v>0</v>
          </cell>
        </row>
        <row r="765">
          <cell r="A765" t="str">
            <v>001А2070</v>
          </cell>
          <cell r="B765" t="str">
            <v>01.01.2019</v>
          </cell>
          <cell r="C765" t="str">
            <v>7300</v>
          </cell>
          <cell r="D765" t="str">
            <v>УФК по г.Москве</v>
          </cell>
          <cell r="E765" t="str">
            <v>Федеральная служба по надзору в сфере связи, информационных технологий и массовых коммуникаций</v>
          </cell>
          <cell r="F765" t="str">
            <v>001А2070</v>
          </cell>
          <cell r="G765" t="str">
            <v>096</v>
          </cell>
          <cell r="H765" t="str">
            <v/>
          </cell>
          <cell r="I765" t="str">
            <v/>
          </cell>
          <cell r="J765" t="str">
            <v/>
          </cell>
          <cell r="K765">
            <v>174220006.93000001</v>
          </cell>
          <cell r="L765">
            <v>0</v>
          </cell>
          <cell r="M765">
            <v>174220006.93000001</v>
          </cell>
          <cell r="N765">
            <v>174193330.47</v>
          </cell>
          <cell r="O765">
            <v>174193330.47</v>
          </cell>
          <cell r="P765">
            <v>0</v>
          </cell>
          <cell r="R765">
            <v>0</v>
          </cell>
        </row>
        <row r="766">
          <cell r="A766" t="str">
            <v>001А2070</v>
          </cell>
          <cell r="B766" t="str">
            <v>01.01.2019</v>
          </cell>
          <cell r="C766" t="str">
            <v>7300</v>
          </cell>
          <cell r="D766" t="str">
            <v>УФК по г.Москве</v>
          </cell>
          <cell r="E766" t="str">
            <v>Фонд оплаты труда государственных (муниципальных) органов</v>
          </cell>
          <cell r="F766" t="str">
            <v>001А2070</v>
          </cell>
          <cell r="G766" t="str">
            <v>096</v>
          </cell>
          <cell r="H766" t="str">
            <v>0401</v>
          </cell>
          <cell r="I766" t="str">
            <v>2330190012</v>
          </cell>
          <cell r="J766" t="str">
            <v>121</v>
          </cell>
          <cell r="K766">
            <v>107391100</v>
          </cell>
          <cell r="L766">
            <v>0</v>
          </cell>
          <cell r="M766">
            <v>107391100</v>
          </cell>
          <cell r="N766">
            <v>107391100</v>
          </cell>
          <cell r="O766">
            <v>107391100</v>
          </cell>
          <cell r="P766">
            <v>0</v>
          </cell>
        </row>
        <row r="767">
          <cell r="A767" t="str">
            <v>001А2070</v>
          </cell>
          <cell r="B767" t="str">
            <v>01.01.2019</v>
          </cell>
          <cell r="C767" t="str">
            <v>7300</v>
          </cell>
          <cell r="D767" t="str">
            <v>УФК по г.Москве</v>
          </cell>
          <cell r="E7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67" t="str">
            <v>001А2070</v>
          </cell>
          <cell r="G767" t="str">
            <v>096</v>
          </cell>
          <cell r="H767" t="str">
            <v>0401</v>
          </cell>
          <cell r="I767" t="str">
            <v>2330190012</v>
          </cell>
          <cell r="J767" t="str">
            <v>129</v>
          </cell>
          <cell r="K767">
            <v>31747360</v>
          </cell>
          <cell r="L767">
            <v>0</v>
          </cell>
          <cell r="M767">
            <v>31747360</v>
          </cell>
          <cell r="N767">
            <v>31747360</v>
          </cell>
          <cell r="O767">
            <v>31747360</v>
          </cell>
          <cell r="P767">
            <v>0</v>
          </cell>
        </row>
        <row r="768">
          <cell r="A768" t="str">
            <v>001А2070</v>
          </cell>
          <cell r="B768" t="str">
            <v>01.01.2019</v>
          </cell>
          <cell r="C768" t="str">
            <v>7300</v>
          </cell>
          <cell r="D768" t="str">
            <v>УФК по г.Москве</v>
          </cell>
          <cell r="E768" t="str">
            <v>Иные выплаты персоналу государственных (муниципальных) органов, за исключением фонда оплаты труда</v>
          </cell>
          <cell r="F768" t="str">
            <v>001А2070</v>
          </cell>
          <cell r="G768" t="str">
            <v>096</v>
          </cell>
          <cell r="H768" t="str">
            <v>0401</v>
          </cell>
          <cell r="I768" t="str">
            <v>2330190019</v>
          </cell>
          <cell r="J768" t="str">
            <v>122</v>
          </cell>
          <cell r="K768">
            <v>1150165</v>
          </cell>
          <cell r="L768">
            <v>0</v>
          </cell>
          <cell r="M768">
            <v>1150165</v>
          </cell>
          <cell r="N768">
            <v>1150117.81</v>
          </cell>
          <cell r="O768">
            <v>1150117.81</v>
          </cell>
          <cell r="P768">
            <v>0</v>
          </cell>
        </row>
        <row r="769">
          <cell r="A769" t="str">
            <v>001А2070</v>
          </cell>
          <cell r="B769" t="str">
            <v>01.01.2019</v>
          </cell>
          <cell r="C769" t="str">
            <v>7300</v>
          </cell>
          <cell r="D769" t="str">
            <v>УФК по г.Москве</v>
          </cell>
          <cell r="E769" t="str">
            <v>Закупка товаров, работ, услуг в сфере информационно-коммуникационных технологий</v>
          </cell>
          <cell r="F769" t="str">
            <v>001А2070</v>
          </cell>
          <cell r="G769" t="str">
            <v>096</v>
          </cell>
          <cell r="H769" t="str">
            <v>0401</v>
          </cell>
          <cell r="I769" t="str">
            <v>2330190019</v>
          </cell>
          <cell r="J769" t="str">
            <v>242</v>
          </cell>
          <cell r="K769">
            <v>5831000</v>
          </cell>
          <cell r="L769">
            <v>0</v>
          </cell>
          <cell r="M769">
            <v>5831000</v>
          </cell>
          <cell r="N769">
            <v>5831000</v>
          </cell>
          <cell r="O769">
            <v>5831000</v>
          </cell>
          <cell r="P769">
            <v>0</v>
          </cell>
        </row>
        <row r="770">
          <cell r="A770" t="str">
            <v>001А2070</v>
          </cell>
          <cell r="B770" t="str">
            <v>01.01.2019</v>
          </cell>
          <cell r="C770" t="str">
            <v>7300</v>
          </cell>
          <cell r="D770" t="str">
            <v>УФК по г.Москве</v>
          </cell>
          <cell r="E770" t="str">
            <v>Прочая закупка товаров, работ и услуг</v>
          </cell>
          <cell r="F770" t="str">
            <v>001А2070</v>
          </cell>
          <cell r="G770" t="str">
            <v>096</v>
          </cell>
          <cell r="H770" t="str">
            <v>0401</v>
          </cell>
          <cell r="I770" t="str">
            <v>2330190019</v>
          </cell>
          <cell r="J770" t="str">
            <v>244</v>
          </cell>
          <cell r="K770">
            <v>26089286.84</v>
          </cell>
          <cell r="L770">
            <v>0</v>
          </cell>
          <cell r="M770">
            <v>26089286.84</v>
          </cell>
          <cell r="N770">
            <v>26062744.539999999</v>
          </cell>
          <cell r="O770">
            <v>26062744.539999999</v>
          </cell>
          <cell r="P770">
            <v>0</v>
          </cell>
        </row>
        <row r="771">
          <cell r="A771" t="str">
            <v>001А2070</v>
          </cell>
          <cell r="B771" t="str">
            <v>01.01.2019</v>
          </cell>
          <cell r="C771" t="str">
            <v>7300</v>
          </cell>
          <cell r="D771" t="str">
            <v>УФК по г.Москве</v>
          </cell>
          <cell r="E771" t="str">
            <v>Исполнение судебных актов Российской Федерации и мировых соглашений по возмещению причиненного вреда</v>
          </cell>
          <cell r="F771" t="str">
            <v>001А2070</v>
          </cell>
          <cell r="G771" t="str">
            <v>096</v>
          </cell>
          <cell r="H771" t="str">
            <v>0401</v>
          </cell>
          <cell r="I771" t="str">
            <v>2330190019</v>
          </cell>
          <cell r="J771" t="str">
            <v>831</v>
          </cell>
          <cell r="K771">
            <v>75300</v>
          </cell>
          <cell r="L771">
            <v>0</v>
          </cell>
          <cell r="M771">
            <v>75300</v>
          </cell>
          <cell r="N771">
            <v>75270.03</v>
          </cell>
          <cell r="O771">
            <v>75270.03</v>
          </cell>
          <cell r="P771">
            <v>0</v>
          </cell>
        </row>
        <row r="772">
          <cell r="A772" t="str">
            <v>001А2070</v>
          </cell>
          <cell r="B772" t="str">
            <v>01.01.2019</v>
          </cell>
          <cell r="C772" t="str">
            <v>7300</v>
          </cell>
          <cell r="D772" t="str">
            <v>УФК по г.Москве</v>
          </cell>
          <cell r="E772" t="str">
            <v>Уплата налога на имущество организаций и земельного налога</v>
          </cell>
          <cell r="F772" t="str">
            <v>001А2070</v>
          </cell>
          <cell r="G772" t="str">
            <v>096</v>
          </cell>
          <cell r="H772" t="str">
            <v>0401</v>
          </cell>
          <cell r="I772" t="str">
            <v>2330190019</v>
          </cell>
          <cell r="J772" t="str">
            <v>851</v>
          </cell>
          <cell r="K772">
            <v>1800000</v>
          </cell>
          <cell r="L772">
            <v>0</v>
          </cell>
          <cell r="M772">
            <v>1800000</v>
          </cell>
          <cell r="N772">
            <v>1800000</v>
          </cell>
          <cell r="O772">
            <v>1800000</v>
          </cell>
          <cell r="P772">
            <v>0</v>
          </cell>
        </row>
        <row r="773">
          <cell r="A773" t="str">
            <v>001А2070</v>
          </cell>
          <cell r="B773" t="str">
            <v>01.01.2019</v>
          </cell>
          <cell r="C773" t="str">
            <v>7300</v>
          </cell>
          <cell r="D773" t="str">
            <v>УФК по г.Москве</v>
          </cell>
          <cell r="E773" t="str">
            <v>Уплата прочих налогов, сборов</v>
          </cell>
          <cell r="F773" t="str">
            <v>001А2070</v>
          </cell>
          <cell r="G773" t="str">
            <v>096</v>
          </cell>
          <cell r="H773" t="str">
            <v>0401</v>
          </cell>
          <cell r="I773" t="str">
            <v>2330190019</v>
          </cell>
          <cell r="J773" t="str">
            <v>852</v>
          </cell>
          <cell r="K773">
            <v>94000</v>
          </cell>
          <cell r="L773">
            <v>0</v>
          </cell>
          <cell r="M773">
            <v>94000</v>
          </cell>
          <cell r="N773">
            <v>93964</v>
          </cell>
          <cell r="O773">
            <v>93964</v>
          </cell>
          <cell r="P773">
            <v>0</v>
          </cell>
        </row>
        <row r="774">
          <cell r="A774" t="str">
            <v>001А2070</v>
          </cell>
          <cell r="B774" t="str">
            <v>01.01.2019</v>
          </cell>
          <cell r="C774" t="str">
            <v>7300</v>
          </cell>
          <cell r="D774" t="str">
            <v>УФК по г.Москве</v>
          </cell>
          <cell r="E774" t="str">
            <v>Уплата иных платежей</v>
          </cell>
          <cell r="F774" t="str">
            <v>001А2070</v>
          </cell>
          <cell r="G774" t="str">
            <v>096</v>
          </cell>
          <cell r="H774" t="str">
            <v>0401</v>
          </cell>
          <cell r="I774" t="str">
            <v>2330190019</v>
          </cell>
          <cell r="J774" t="str">
            <v>853</v>
          </cell>
          <cell r="K774">
            <v>232</v>
          </cell>
          <cell r="L774">
            <v>0</v>
          </cell>
          <cell r="M774">
            <v>232</v>
          </cell>
          <cell r="N774">
            <v>231.97</v>
          </cell>
          <cell r="O774">
            <v>231.97</v>
          </cell>
          <cell r="P774">
            <v>0</v>
          </cell>
        </row>
        <row r="775">
          <cell r="A775" t="str">
            <v>001А2070</v>
          </cell>
          <cell r="B775" t="str">
            <v>01.01.2019</v>
          </cell>
          <cell r="C775" t="str">
            <v>7300</v>
          </cell>
          <cell r="D775" t="str">
            <v>УФК по г.Москве</v>
          </cell>
          <cell r="E775" t="str">
            <v>Иные выплаты персоналу государственных (муниципальных) органов, за исключением фонда оплаты труда</v>
          </cell>
          <cell r="F775" t="str">
            <v>001А2070</v>
          </cell>
          <cell r="G775" t="str">
            <v>096</v>
          </cell>
          <cell r="H775" t="str">
            <v>0401</v>
          </cell>
          <cell r="I775" t="str">
            <v>2330193969</v>
          </cell>
          <cell r="J775" t="str">
            <v>122</v>
          </cell>
          <cell r="K775">
            <v>6311.09</v>
          </cell>
          <cell r="L775">
            <v>0</v>
          </cell>
          <cell r="M775">
            <v>6311.09</v>
          </cell>
          <cell r="N775">
            <v>6290.12</v>
          </cell>
          <cell r="O775">
            <v>6290.12</v>
          </cell>
          <cell r="P775">
            <v>0</v>
          </cell>
        </row>
        <row r="776">
          <cell r="A776" t="str">
            <v>001А2070</v>
          </cell>
          <cell r="B776" t="str">
            <v>01.01.2019</v>
          </cell>
          <cell r="C776" t="str">
            <v>7300</v>
          </cell>
          <cell r="D776" t="str">
            <v>УФК по г.Москве</v>
          </cell>
          <cell r="E776" t="str">
            <v>Прочая закупка товаров, работ и услуг</v>
          </cell>
          <cell r="F776" t="str">
            <v>001А2070</v>
          </cell>
          <cell r="G776" t="str">
            <v>096</v>
          </cell>
          <cell r="H776" t="str">
            <v>0705</v>
          </cell>
          <cell r="I776" t="str">
            <v>2330190019</v>
          </cell>
          <cell r="J776" t="str">
            <v>244</v>
          </cell>
          <cell r="K776">
            <v>24500</v>
          </cell>
          <cell r="L776">
            <v>0</v>
          </cell>
          <cell r="M776">
            <v>24500</v>
          </cell>
          <cell r="N776">
            <v>24500</v>
          </cell>
          <cell r="O776">
            <v>24500</v>
          </cell>
          <cell r="P776">
            <v>0</v>
          </cell>
        </row>
        <row r="777">
          <cell r="A777" t="str">
            <v>001А2070</v>
          </cell>
          <cell r="B777" t="str">
            <v>01.01.2019</v>
          </cell>
          <cell r="C777" t="str">
            <v>7300</v>
          </cell>
          <cell r="D777" t="str">
            <v>УФК по г.Москве</v>
          </cell>
          <cell r="E777" t="str">
            <v>Прочая закупка товаров, работ и услуг</v>
          </cell>
          <cell r="F777" t="str">
            <v>001А2070</v>
          </cell>
          <cell r="G777" t="str">
            <v>096</v>
          </cell>
          <cell r="H777" t="str">
            <v>0705</v>
          </cell>
          <cell r="I777" t="str">
            <v>2330192040</v>
          </cell>
          <cell r="J777" t="str">
            <v>244</v>
          </cell>
          <cell r="K777">
            <v>10752</v>
          </cell>
          <cell r="L777">
            <v>0</v>
          </cell>
          <cell r="M777">
            <v>10752</v>
          </cell>
          <cell r="N777">
            <v>10752</v>
          </cell>
          <cell r="O777">
            <v>10752</v>
          </cell>
          <cell r="P777">
            <v>0</v>
          </cell>
        </row>
        <row r="778">
          <cell r="A778" t="str">
            <v>001А9132</v>
          </cell>
          <cell r="B778" t="str">
            <v>01.01.2019</v>
          </cell>
          <cell r="C778" t="str">
            <v>7500</v>
          </cell>
          <cell r="D778" t="str">
            <v>УФК по Республике Крым</v>
          </cell>
          <cell r="E778" t="str">
            <v>Федеральная служба по надзору в сфере связи, информационных технологий и массовых коммуникаций</v>
          </cell>
          <cell r="F778" t="str">
            <v>001А9132</v>
          </cell>
          <cell r="G778" t="str">
            <v>096</v>
          </cell>
          <cell r="H778" t="str">
            <v/>
          </cell>
          <cell r="I778" t="str">
            <v/>
          </cell>
          <cell r="J778" t="str">
            <v/>
          </cell>
          <cell r="K778">
            <v>17471233</v>
          </cell>
          <cell r="L778">
            <v>0</v>
          </cell>
          <cell r="M778">
            <v>17471233</v>
          </cell>
          <cell r="N778">
            <v>17395446.25</v>
          </cell>
          <cell r="O778">
            <v>17395446.25</v>
          </cell>
          <cell r="P778">
            <v>0</v>
          </cell>
          <cell r="R778">
            <v>5301.5400000000373</v>
          </cell>
        </row>
        <row r="779">
          <cell r="A779" t="str">
            <v>001А9132</v>
          </cell>
          <cell r="B779" t="str">
            <v>01.01.2019</v>
          </cell>
          <cell r="C779" t="str">
            <v>7500</v>
          </cell>
          <cell r="D779" t="str">
            <v>УФК по Республике Крым</v>
          </cell>
          <cell r="E779" t="str">
            <v>Фонд оплаты труда государственных (муниципальных) органов</v>
          </cell>
          <cell r="F779" t="str">
            <v>001А9132</v>
          </cell>
          <cell r="G779" t="str">
            <v>096</v>
          </cell>
          <cell r="H779" t="str">
            <v>0401</v>
          </cell>
          <cell r="I779" t="str">
            <v>2330190012</v>
          </cell>
          <cell r="J779" t="str">
            <v>121</v>
          </cell>
          <cell r="K779">
            <v>7403500</v>
          </cell>
          <cell r="L779">
            <v>0</v>
          </cell>
          <cell r="M779">
            <v>7403500</v>
          </cell>
          <cell r="N779">
            <v>7402458.3300000001</v>
          </cell>
          <cell r="O779">
            <v>7402458.3300000001</v>
          </cell>
          <cell r="P779">
            <v>0</v>
          </cell>
        </row>
        <row r="780">
          <cell r="A780" t="str">
            <v>001А9132</v>
          </cell>
          <cell r="B780" t="str">
            <v>01.01.2019</v>
          </cell>
          <cell r="C780" t="str">
            <v>7500</v>
          </cell>
          <cell r="D780" t="str">
            <v>УФК по Республике Крым</v>
          </cell>
          <cell r="E7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80" t="str">
            <v>001А9132</v>
          </cell>
          <cell r="G780" t="str">
            <v>096</v>
          </cell>
          <cell r="H780" t="str">
            <v>0401</v>
          </cell>
          <cell r="I780" t="str">
            <v>2330190012</v>
          </cell>
          <cell r="J780" t="str">
            <v>129</v>
          </cell>
          <cell r="K780">
            <v>2205410</v>
          </cell>
          <cell r="L780">
            <v>0</v>
          </cell>
          <cell r="M780">
            <v>2205410</v>
          </cell>
          <cell r="N780">
            <v>2200108.46</v>
          </cell>
          <cell r="O780">
            <v>2200108.46</v>
          </cell>
          <cell r="P780">
            <v>0</v>
          </cell>
        </row>
        <row r="781">
          <cell r="A781" t="str">
            <v>001А9132</v>
          </cell>
          <cell r="B781" t="str">
            <v>01.01.2019</v>
          </cell>
          <cell r="C781" t="str">
            <v>7500</v>
          </cell>
          <cell r="D781" t="str">
            <v>УФК по Республике Крым</v>
          </cell>
          <cell r="E781" t="str">
            <v>Иные выплаты персоналу государственных (муниципальных) органов, за исключением фонда оплаты труда</v>
          </cell>
          <cell r="F781" t="str">
            <v>001А9132</v>
          </cell>
          <cell r="G781" t="str">
            <v>096</v>
          </cell>
          <cell r="H781" t="str">
            <v>0401</v>
          </cell>
          <cell r="I781" t="str">
            <v>2330190019</v>
          </cell>
          <cell r="J781" t="str">
            <v>122</v>
          </cell>
          <cell r="K781">
            <v>551000</v>
          </cell>
          <cell r="L781">
            <v>0</v>
          </cell>
          <cell r="M781">
            <v>551000</v>
          </cell>
          <cell r="N781">
            <v>511571.5</v>
          </cell>
          <cell r="O781">
            <v>511571.5</v>
          </cell>
          <cell r="P781">
            <v>0</v>
          </cell>
        </row>
        <row r="782">
          <cell r="A782" t="str">
            <v>001А9132</v>
          </cell>
          <cell r="B782" t="str">
            <v>01.01.2019</v>
          </cell>
          <cell r="C782" t="str">
            <v>7500</v>
          </cell>
          <cell r="D782" t="str">
            <v>УФК по Республике Крым</v>
          </cell>
          <cell r="E782" t="str">
            <v>Закупка товаров, работ, услуг в сфере информационно-коммуникационных технологий</v>
          </cell>
          <cell r="F782" t="str">
            <v>001А9132</v>
          </cell>
          <cell r="G782" t="str">
            <v>096</v>
          </cell>
          <cell r="H782" t="str">
            <v>0401</v>
          </cell>
          <cell r="I782" t="str">
            <v>2330190019</v>
          </cell>
          <cell r="J782" t="str">
            <v>242</v>
          </cell>
          <cell r="K782">
            <v>411800</v>
          </cell>
          <cell r="L782">
            <v>0</v>
          </cell>
          <cell r="M782">
            <v>411800</v>
          </cell>
          <cell r="N782">
            <v>385608.29</v>
          </cell>
          <cell r="O782">
            <v>385608.29</v>
          </cell>
          <cell r="P782">
            <v>0</v>
          </cell>
        </row>
        <row r="783">
          <cell r="A783" t="str">
            <v>001А9132</v>
          </cell>
          <cell r="B783" t="str">
            <v>01.01.2019</v>
          </cell>
          <cell r="C783" t="str">
            <v>7500</v>
          </cell>
          <cell r="D783" t="str">
            <v>УФК по Республике Крым</v>
          </cell>
          <cell r="E783" t="str">
            <v>Прочая закупка товаров, работ и услуг</v>
          </cell>
          <cell r="F783" t="str">
            <v>001А9132</v>
          </cell>
          <cell r="G783" t="str">
            <v>096</v>
          </cell>
          <cell r="H783" t="str">
            <v>0401</v>
          </cell>
          <cell r="I783" t="str">
            <v>2330190019</v>
          </cell>
          <cell r="J783" t="str">
            <v>244</v>
          </cell>
          <cell r="K783">
            <v>6838023</v>
          </cell>
          <cell r="L783">
            <v>0</v>
          </cell>
          <cell r="M783">
            <v>6838023</v>
          </cell>
          <cell r="N783">
            <v>6838023</v>
          </cell>
          <cell r="O783">
            <v>6838023</v>
          </cell>
          <cell r="P783">
            <v>0</v>
          </cell>
        </row>
        <row r="784">
          <cell r="A784" t="str">
            <v>001А9132</v>
          </cell>
          <cell r="B784" t="str">
            <v>01.01.2019</v>
          </cell>
          <cell r="C784" t="str">
            <v>7500</v>
          </cell>
          <cell r="D784" t="str">
            <v>УФК по Республике Крым</v>
          </cell>
          <cell r="E784" t="str">
            <v>Уплата налога на имущество организаций и земельного налога</v>
          </cell>
          <cell r="F784" t="str">
            <v>001А9132</v>
          </cell>
          <cell r="G784" t="str">
            <v>096</v>
          </cell>
          <cell r="H784" t="str">
            <v>0401</v>
          </cell>
          <cell r="I784" t="str">
            <v>2330190019</v>
          </cell>
          <cell r="J784" t="str">
            <v>851</v>
          </cell>
          <cell r="K784">
            <v>6000</v>
          </cell>
          <cell r="L784">
            <v>0</v>
          </cell>
          <cell r="M784">
            <v>6000</v>
          </cell>
          <cell r="N784">
            <v>5794</v>
          </cell>
          <cell r="O784">
            <v>5794</v>
          </cell>
          <cell r="P784">
            <v>0</v>
          </cell>
        </row>
        <row r="785">
          <cell r="A785" t="str">
            <v>001А9132</v>
          </cell>
          <cell r="B785" t="str">
            <v>01.01.2019</v>
          </cell>
          <cell r="C785" t="str">
            <v>7500</v>
          </cell>
          <cell r="D785" t="str">
            <v>УФК по Республике Крым</v>
          </cell>
          <cell r="E785" t="str">
            <v>Уплата прочих налогов, сборов</v>
          </cell>
          <cell r="F785" t="str">
            <v>001А9132</v>
          </cell>
          <cell r="G785" t="str">
            <v>096</v>
          </cell>
          <cell r="H785" t="str">
            <v>0401</v>
          </cell>
          <cell r="I785" t="str">
            <v>2330190019</v>
          </cell>
          <cell r="J785" t="str">
            <v>852</v>
          </cell>
          <cell r="K785">
            <v>1900</v>
          </cell>
          <cell r="L785">
            <v>0</v>
          </cell>
          <cell r="M785">
            <v>1900</v>
          </cell>
          <cell r="N785">
            <v>1841</v>
          </cell>
          <cell r="O785">
            <v>1841</v>
          </cell>
          <cell r="P785">
            <v>0</v>
          </cell>
        </row>
        <row r="786">
          <cell r="A786" t="str">
            <v>001А9132</v>
          </cell>
          <cell r="B786" t="str">
            <v>01.01.2019</v>
          </cell>
          <cell r="C786" t="str">
            <v>7500</v>
          </cell>
          <cell r="D786" t="str">
            <v>УФК по Республике Крым</v>
          </cell>
          <cell r="E786" t="str">
            <v>Иные выплаты персоналу государственных (муниципальных) органов, за исключением фонда оплаты труда</v>
          </cell>
          <cell r="F786" t="str">
            <v>001А9132</v>
          </cell>
          <cell r="G786" t="str">
            <v>096</v>
          </cell>
          <cell r="H786" t="str">
            <v>0401</v>
          </cell>
          <cell r="I786" t="str">
            <v>2330193969</v>
          </cell>
          <cell r="J786" t="str">
            <v>122</v>
          </cell>
          <cell r="K786">
            <v>1200</v>
          </cell>
          <cell r="L786">
            <v>0</v>
          </cell>
          <cell r="M786">
            <v>1200</v>
          </cell>
          <cell r="N786">
            <v>1041.67</v>
          </cell>
          <cell r="O786">
            <v>1041.67</v>
          </cell>
          <cell r="P786">
            <v>0</v>
          </cell>
        </row>
        <row r="787">
          <cell r="A787" t="str">
            <v>001А9132</v>
          </cell>
          <cell r="B787" t="str">
            <v>01.01.2019</v>
          </cell>
          <cell r="C787" t="str">
            <v>7500</v>
          </cell>
          <cell r="D787" t="str">
            <v>УФК по Республике Крым</v>
          </cell>
          <cell r="E787" t="str">
            <v>Прочая закупка товаров, работ и услуг</v>
          </cell>
          <cell r="F787" t="str">
            <v>001А9132</v>
          </cell>
          <cell r="G787" t="str">
            <v>096</v>
          </cell>
          <cell r="H787" t="str">
            <v>0705</v>
          </cell>
          <cell r="I787" t="str">
            <v>2330190019</v>
          </cell>
          <cell r="J787" t="str">
            <v>244</v>
          </cell>
          <cell r="K787">
            <v>52400</v>
          </cell>
          <cell r="L787">
            <v>0</v>
          </cell>
          <cell r="M787">
            <v>52400</v>
          </cell>
          <cell r="N787">
            <v>49000</v>
          </cell>
          <cell r="O787">
            <v>49000</v>
          </cell>
          <cell r="P787">
            <v>0</v>
          </cell>
        </row>
        <row r="788">
          <cell r="A788" t="str">
            <v>001А1953</v>
          </cell>
          <cell r="B788" t="str">
            <v>01.01.2019</v>
          </cell>
          <cell r="C788" t="str">
            <v>7900</v>
          </cell>
          <cell r="D788" t="str">
            <v>УФК по Карачаево-Черкесской Республике</v>
          </cell>
          <cell r="E788" t="str">
            <v>Федеральная служба по надзору в сфере связи, информационных технологий и массовых коммуникаций</v>
          </cell>
          <cell r="F788" t="str">
            <v>001А1953</v>
          </cell>
          <cell r="G788" t="str">
            <v>096</v>
          </cell>
          <cell r="H788" t="str">
            <v/>
          </cell>
          <cell r="I788" t="str">
            <v/>
          </cell>
          <cell r="J788" t="str">
            <v/>
          </cell>
          <cell r="K788">
            <v>11080578</v>
          </cell>
          <cell r="L788">
            <v>0</v>
          </cell>
          <cell r="M788">
            <v>11080578</v>
          </cell>
          <cell r="N788">
            <v>11080398.49</v>
          </cell>
          <cell r="O788">
            <v>11080398.49</v>
          </cell>
          <cell r="P788">
            <v>0</v>
          </cell>
          <cell r="R788">
            <v>92.939999999944121</v>
          </cell>
        </row>
        <row r="789">
          <cell r="A789" t="str">
            <v>001А1953</v>
          </cell>
          <cell r="B789" t="str">
            <v>01.01.2019</v>
          </cell>
          <cell r="C789" t="str">
            <v>7900</v>
          </cell>
          <cell r="D789" t="str">
            <v>УФК по Карачаево-Черкесской Республике</v>
          </cell>
          <cell r="E789" t="str">
            <v>Фонд оплаты труда государственных (муниципальных) органов</v>
          </cell>
          <cell r="F789" t="str">
            <v>001А1953</v>
          </cell>
          <cell r="G789" t="str">
            <v>096</v>
          </cell>
          <cell r="H789" t="str">
            <v>0401</v>
          </cell>
          <cell r="I789" t="str">
            <v>2330190012</v>
          </cell>
          <cell r="J789" t="str">
            <v>121</v>
          </cell>
          <cell r="K789">
            <v>5512300</v>
          </cell>
          <cell r="L789">
            <v>0</v>
          </cell>
          <cell r="M789">
            <v>5512300</v>
          </cell>
          <cell r="N789">
            <v>5512300</v>
          </cell>
          <cell r="O789">
            <v>5512300</v>
          </cell>
          <cell r="P789">
            <v>0</v>
          </cell>
        </row>
        <row r="790">
          <cell r="A790" t="str">
            <v>001А1953</v>
          </cell>
          <cell r="B790" t="str">
            <v>01.01.2019</v>
          </cell>
          <cell r="C790" t="str">
            <v>7900</v>
          </cell>
          <cell r="D790" t="str">
            <v>УФК по Карачаево-Черкесской Республике</v>
          </cell>
          <cell r="E79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90" t="str">
            <v>001А1953</v>
          </cell>
          <cell r="G790" t="str">
            <v>096</v>
          </cell>
          <cell r="H790" t="str">
            <v>0401</v>
          </cell>
          <cell r="I790" t="str">
            <v>2330190012</v>
          </cell>
          <cell r="J790" t="str">
            <v>129</v>
          </cell>
          <cell r="K790">
            <v>1641930</v>
          </cell>
          <cell r="L790">
            <v>0</v>
          </cell>
          <cell r="M790">
            <v>1641930</v>
          </cell>
          <cell r="N790">
            <v>1641837.06</v>
          </cell>
          <cell r="O790">
            <v>1641837.06</v>
          </cell>
          <cell r="P790">
            <v>0</v>
          </cell>
        </row>
        <row r="791">
          <cell r="A791" t="str">
            <v>001А1953</v>
          </cell>
          <cell r="B791" t="str">
            <v>01.01.2019</v>
          </cell>
          <cell r="C791" t="str">
            <v>7900</v>
          </cell>
          <cell r="D791" t="str">
            <v>УФК по Карачаево-Черкесской Республике</v>
          </cell>
          <cell r="E791" t="str">
            <v>Иные выплаты персоналу государственных (муниципальных) органов, за исключением фонда оплаты труда</v>
          </cell>
          <cell r="F791" t="str">
            <v>001А1953</v>
          </cell>
          <cell r="G791" t="str">
            <v>096</v>
          </cell>
          <cell r="H791" t="str">
            <v>0401</v>
          </cell>
          <cell r="I791" t="str">
            <v>2330190019</v>
          </cell>
          <cell r="J791" t="str">
            <v>122</v>
          </cell>
          <cell r="K791">
            <v>179800</v>
          </cell>
          <cell r="L791">
            <v>0</v>
          </cell>
          <cell r="M791">
            <v>179800</v>
          </cell>
          <cell r="N791">
            <v>179713.43</v>
          </cell>
          <cell r="O791">
            <v>179713.43</v>
          </cell>
          <cell r="P791">
            <v>0</v>
          </cell>
        </row>
        <row r="792">
          <cell r="A792" t="str">
            <v>001А1953</v>
          </cell>
          <cell r="B792" t="str">
            <v>01.01.2019</v>
          </cell>
          <cell r="C792" t="str">
            <v>7900</v>
          </cell>
          <cell r="D792" t="str">
            <v>УФК по Карачаево-Черкесской Республике</v>
          </cell>
          <cell r="E792" t="str">
            <v>Закупка товаров, работ, услуг в сфере информационно-коммуникационных технологий</v>
          </cell>
          <cell r="F792" t="str">
            <v>001А1953</v>
          </cell>
          <cell r="G792" t="str">
            <v>096</v>
          </cell>
          <cell r="H792" t="str">
            <v>0401</v>
          </cell>
          <cell r="I792" t="str">
            <v>2330190019</v>
          </cell>
          <cell r="J792" t="str">
            <v>242</v>
          </cell>
          <cell r="K792">
            <v>509600</v>
          </cell>
          <cell r="L792">
            <v>0</v>
          </cell>
          <cell r="M792">
            <v>509600</v>
          </cell>
          <cell r="N792">
            <v>509600</v>
          </cell>
          <cell r="O792">
            <v>509600</v>
          </cell>
          <cell r="P792">
            <v>0</v>
          </cell>
        </row>
        <row r="793">
          <cell r="A793" t="str">
            <v>001А1953</v>
          </cell>
          <cell r="B793" t="str">
            <v>01.01.2019</v>
          </cell>
          <cell r="C793" t="str">
            <v>7900</v>
          </cell>
          <cell r="D793" t="str">
            <v>УФК по Карачаево-Черкесской Республике</v>
          </cell>
          <cell r="E793" t="str">
            <v>Прочая закупка товаров, работ и услуг</v>
          </cell>
          <cell r="F793" t="str">
            <v>001А1953</v>
          </cell>
          <cell r="G793" t="str">
            <v>096</v>
          </cell>
          <cell r="H793" t="str">
            <v>0401</v>
          </cell>
          <cell r="I793" t="str">
            <v>2330190019</v>
          </cell>
          <cell r="J793" t="str">
            <v>244</v>
          </cell>
          <cell r="K793">
            <v>3127148</v>
          </cell>
          <cell r="L793">
            <v>0</v>
          </cell>
          <cell r="M793">
            <v>3127148</v>
          </cell>
          <cell r="N793">
            <v>3127148</v>
          </cell>
          <cell r="O793">
            <v>3127148</v>
          </cell>
          <cell r="P793">
            <v>0</v>
          </cell>
        </row>
        <row r="794">
          <cell r="A794" t="str">
            <v>001А1953</v>
          </cell>
          <cell r="B794" t="str">
            <v>01.01.2019</v>
          </cell>
          <cell r="C794" t="str">
            <v>7900</v>
          </cell>
          <cell r="D794" t="str">
            <v>УФК по Карачаево-Черкесской Республике</v>
          </cell>
          <cell r="E794" t="str">
            <v>Уплата налога на имущество организаций и земельного налога</v>
          </cell>
          <cell r="F794" t="str">
            <v>001А1953</v>
          </cell>
          <cell r="G794" t="str">
            <v>096</v>
          </cell>
          <cell r="H794" t="str">
            <v>0401</v>
          </cell>
          <cell r="I794" t="str">
            <v>2330190019</v>
          </cell>
          <cell r="J794" t="str">
            <v>851</v>
          </cell>
          <cell r="K794">
            <v>11200</v>
          </cell>
          <cell r="L794">
            <v>0</v>
          </cell>
          <cell r="M794">
            <v>11200</v>
          </cell>
          <cell r="N794">
            <v>11200</v>
          </cell>
          <cell r="O794">
            <v>11200</v>
          </cell>
          <cell r="P794">
            <v>0</v>
          </cell>
        </row>
        <row r="795">
          <cell r="A795" t="str">
            <v>001А1953</v>
          </cell>
          <cell r="B795" t="str">
            <v>01.01.2019</v>
          </cell>
          <cell r="C795" t="str">
            <v>7900</v>
          </cell>
          <cell r="D795" t="str">
            <v>УФК по Карачаево-Черкесской Республике</v>
          </cell>
          <cell r="E795" t="str">
            <v>Уплата прочих налогов, сборов</v>
          </cell>
          <cell r="F795" t="str">
            <v>001А1953</v>
          </cell>
          <cell r="G795" t="str">
            <v>096</v>
          </cell>
          <cell r="H795" t="str">
            <v>0401</v>
          </cell>
          <cell r="I795" t="str">
            <v>2330190019</v>
          </cell>
          <cell r="J795" t="str">
            <v>852</v>
          </cell>
          <cell r="K795">
            <v>2000</v>
          </cell>
          <cell r="L795">
            <v>0</v>
          </cell>
          <cell r="M795">
            <v>2000</v>
          </cell>
          <cell r="N795">
            <v>2000</v>
          </cell>
          <cell r="O795">
            <v>2000</v>
          </cell>
          <cell r="P795">
            <v>0</v>
          </cell>
        </row>
        <row r="796">
          <cell r="A796" t="str">
            <v>001А1953</v>
          </cell>
          <cell r="B796" t="str">
            <v>01.01.2019</v>
          </cell>
          <cell r="C796" t="str">
            <v>7900</v>
          </cell>
          <cell r="D796" t="str">
            <v>УФК по Карачаево-Черкесской Республике</v>
          </cell>
          <cell r="E796" t="str">
            <v>Иные выплаты персоналу государственных (муниципальных) органов, за исключением фонда оплаты труда</v>
          </cell>
          <cell r="F796" t="str">
            <v>001А1953</v>
          </cell>
          <cell r="G796" t="str">
            <v>096</v>
          </cell>
          <cell r="H796" t="str">
            <v>0401</v>
          </cell>
          <cell r="I796" t="str">
            <v>2330193969</v>
          </cell>
          <cell r="J796" t="str">
            <v>122</v>
          </cell>
          <cell r="K796">
            <v>1200</v>
          </cell>
          <cell r="L796">
            <v>0</v>
          </cell>
          <cell r="M796">
            <v>1200</v>
          </cell>
          <cell r="N796">
            <v>1200</v>
          </cell>
          <cell r="O796">
            <v>1200</v>
          </cell>
          <cell r="P796">
            <v>0</v>
          </cell>
        </row>
        <row r="797">
          <cell r="A797" t="str">
            <v>001А1953</v>
          </cell>
          <cell r="B797" t="str">
            <v>01.01.2019</v>
          </cell>
          <cell r="C797" t="str">
            <v>7900</v>
          </cell>
          <cell r="D797" t="str">
            <v>УФК по Карачаево-Черкесской Республике</v>
          </cell>
          <cell r="E797" t="str">
            <v>Прочая закупка товаров, работ и услуг</v>
          </cell>
          <cell r="F797" t="str">
            <v>001А1953</v>
          </cell>
          <cell r="G797" t="str">
            <v>096</v>
          </cell>
          <cell r="H797" t="str">
            <v>0705</v>
          </cell>
          <cell r="I797" t="str">
            <v>2330190019</v>
          </cell>
          <cell r="J797" t="str">
            <v>244</v>
          </cell>
          <cell r="K797">
            <v>95400</v>
          </cell>
          <cell r="L797">
            <v>0</v>
          </cell>
          <cell r="M797">
            <v>95400</v>
          </cell>
          <cell r="N797">
            <v>95400</v>
          </cell>
          <cell r="O797">
            <v>95400</v>
          </cell>
          <cell r="P797">
            <v>0</v>
          </cell>
        </row>
        <row r="798">
          <cell r="A798" t="str">
            <v>001А1949</v>
          </cell>
          <cell r="B798" t="str">
            <v>01.01.2019</v>
          </cell>
          <cell r="C798" t="str">
            <v>9100</v>
          </cell>
          <cell r="D798" t="str">
            <v>УФК по Забайкальскому краю</v>
          </cell>
          <cell r="E798" t="str">
            <v>Федеральная служба по надзору в сфере связи, информационных технологий и массовых коммуникаций</v>
          </cell>
          <cell r="F798" t="str">
            <v>001А1949</v>
          </cell>
          <cell r="G798" t="str">
            <v>096</v>
          </cell>
          <cell r="H798" t="str">
            <v/>
          </cell>
          <cell r="I798" t="str">
            <v/>
          </cell>
          <cell r="J798" t="str">
            <v/>
          </cell>
          <cell r="K798">
            <v>19400420.870000001</v>
          </cell>
          <cell r="L798">
            <v>0</v>
          </cell>
          <cell r="M798">
            <v>19400420.870000001</v>
          </cell>
          <cell r="N798">
            <v>19340578.16</v>
          </cell>
          <cell r="O798">
            <v>19340578.16</v>
          </cell>
          <cell r="P798">
            <v>0</v>
          </cell>
          <cell r="R798">
            <v>1947.9900000002235</v>
          </cell>
        </row>
        <row r="799">
          <cell r="A799" t="str">
            <v>001А1949</v>
          </cell>
          <cell r="B799" t="str">
            <v>01.01.2019</v>
          </cell>
          <cell r="C799" t="str">
            <v>9100</v>
          </cell>
          <cell r="D799" t="str">
            <v>УФК по Забайкальскому краю</v>
          </cell>
          <cell r="E799" t="str">
            <v>Фонд оплаты труда государственных (муниципальных) органов</v>
          </cell>
          <cell r="F799" t="str">
            <v>001А1949</v>
          </cell>
          <cell r="G799" t="str">
            <v>096</v>
          </cell>
          <cell r="H799" t="str">
            <v>0401</v>
          </cell>
          <cell r="I799" t="str">
            <v>2330190012</v>
          </cell>
          <cell r="J799" t="str">
            <v>121</v>
          </cell>
          <cell r="K799">
            <v>11502600</v>
          </cell>
          <cell r="L799">
            <v>0</v>
          </cell>
          <cell r="M799">
            <v>11502600</v>
          </cell>
          <cell r="N799">
            <v>11502600</v>
          </cell>
          <cell r="O799">
            <v>11502600</v>
          </cell>
          <cell r="P799">
            <v>0</v>
          </cell>
        </row>
        <row r="800">
          <cell r="A800" t="str">
            <v>001А1949</v>
          </cell>
          <cell r="B800" t="str">
            <v>01.01.2019</v>
          </cell>
          <cell r="C800" t="str">
            <v>9100</v>
          </cell>
          <cell r="D800" t="str">
            <v>УФК по Забайкальскому краю</v>
          </cell>
          <cell r="E80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00" t="str">
            <v>001А1949</v>
          </cell>
          <cell r="G800" t="str">
            <v>096</v>
          </cell>
          <cell r="H800" t="str">
            <v>0401</v>
          </cell>
          <cell r="I800" t="str">
            <v>2330190012</v>
          </cell>
          <cell r="J800" t="str">
            <v>129</v>
          </cell>
          <cell r="K800">
            <v>3437990</v>
          </cell>
          <cell r="L800">
            <v>0</v>
          </cell>
          <cell r="M800">
            <v>3437990</v>
          </cell>
          <cell r="N800">
            <v>3436042.01</v>
          </cell>
          <cell r="O800">
            <v>3436042.01</v>
          </cell>
          <cell r="P800">
            <v>0</v>
          </cell>
        </row>
        <row r="801">
          <cell r="A801" t="str">
            <v>001А1949</v>
          </cell>
          <cell r="B801" t="str">
            <v>01.01.2019</v>
          </cell>
          <cell r="C801" t="str">
            <v>9100</v>
          </cell>
          <cell r="D801" t="str">
            <v>УФК по Забайкальскому краю</v>
          </cell>
          <cell r="E801" t="str">
            <v>Иные выплаты персоналу государственных (муниципальных) органов, за исключением фонда оплаты труда</v>
          </cell>
          <cell r="F801" t="str">
            <v>001А1949</v>
          </cell>
          <cell r="G801" t="str">
            <v>096</v>
          </cell>
          <cell r="H801" t="str">
            <v>0401</v>
          </cell>
          <cell r="I801" t="str">
            <v>2330190019</v>
          </cell>
          <cell r="J801" t="str">
            <v>122</v>
          </cell>
          <cell r="K801">
            <v>695000</v>
          </cell>
          <cell r="L801">
            <v>0</v>
          </cell>
          <cell r="M801">
            <v>695000</v>
          </cell>
          <cell r="N801">
            <v>666936.96</v>
          </cell>
          <cell r="O801">
            <v>666936.96</v>
          </cell>
          <cell r="P801">
            <v>0</v>
          </cell>
        </row>
        <row r="802">
          <cell r="A802" t="str">
            <v>001А1949</v>
          </cell>
          <cell r="B802" t="str">
            <v>01.01.2019</v>
          </cell>
          <cell r="C802" t="str">
            <v>9100</v>
          </cell>
          <cell r="D802" t="str">
            <v>УФК по Забайкальскому краю</v>
          </cell>
          <cell r="E802" t="str">
            <v>Закупка товаров, работ, услуг в сфере информационно-коммуникационных технологий</v>
          </cell>
          <cell r="F802" t="str">
            <v>001А1949</v>
          </cell>
          <cell r="G802" t="str">
            <v>096</v>
          </cell>
          <cell r="H802" t="str">
            <v>0401</v>
          </cell>
          <cell r="I802" t="str">
            <v>2330190019</v>
          </cell>
          <cell r="J802" t="str">
            <v>242</v>
          </cell>
          <cell r="K802">
            <v>437795.21</v>
          </cell>
          <cell r="L802">
            <v>0</v>
          </cell>
          <cell r="M802">
            <v>437795.21</v>
          </cell>
          <cell r="N802">
            <v>437795.2</v>
          </cell>
          <cell r="O802">
            <v>437795.2</v>
          </cell>
          <cell r="P802">
            <v>0</v>
          </cell>
        </row>
        <row r="803">
          <cell r="A803" t="str">
            <v>001А1949</v>
          </cell>
          <cell r="B803" t="str">
            <v>01.01.2019</v>
          </cell>
          <cell r="C803" t="str">
            <v>9100</v>
          </cell>
          <cell r="D803" t="str">
            <v>УФК по Забайкальскому краю</v>
          </cell>
          <cell r="E803" t="str">
            <v>Прочая закупка товаров, работ и услуг</v>
          </cell>
          <cell r="F803" t="str">
            <v>001А1949</v>
          </cell>
          <cell r="G803" t="str">
            <v>096</v>
          </cell>
          <cell r="H803" t="str">
            <v>0401</v>
          </cell>
          <cell r="I803" t="str">
            <v>2330190019</v>
          </cell>
          <cell r="J803" t="str">
            <v>244</v>
          </cell>
          <cell r="K803">
            <v>3187135.66</v>
          </cell>
          <cell r="L803">
            <v>0</v>
          </cell>
          <cell r="M803">
            <v>3187135.66</v>
          </cell>
          <cell r="N803">
            <v>3187135.66</v>
          </cell>
          <cell r="O803">
            <v>3187135.66</v>
          </cell>
          <cell r="P803">
            <v>0</v>
          </cell>
        </row>
        <row r="804">
          <cell r="A804" t="str">
            <v>001А1949</v>
          </cell>
          <cell r="B804" t="str">
            <v>01.01.2019</v>
          </cell>
          <cell r="C804" t="str">
            <v>9100</v>
          </cell>
          <cell r="D804" t="str">
            <v>УФК по Забайкальскому краю</v>
          </cell>
          <cell r="E804" t="str">
            <v>Уплата налога на имущество организаций и земельного налога</v>
          </cell>
          <cell r="F804" t="str">
            <v>001А1949</v>
          </cell>
          <cell r="G804" t="str">
            <v>096</v>
          </cell>
          <cell r="H804" t="str">
            <v>0401</v>
          </cell>
          <cell r="I804" t="str">
            <v>2330190019</v>
          </cell>
          <cell r="J804" t="str">
            <v>851</v>
          </cell>
          <cell r="K804">
            <v>83200</v>
          </cell>
          <cell r="L804">
            <v>0</v>
          </cell>
          <cell r="M804">
            <v>83200</v>
          </cell>
          <cell r="N804">
            <v>55009</v>
          </cell>
          <cell r="O804">
            <v>55009</v>
          </cell>
          <cell r="P804">
            <v>0</v>
          </cell>
        </row>
        <row r="805">
          <cell r="A805" t="str">
            <v>001А1949</v>
          </cell>
          <cell r="B805" t="str">
            <v>01.01.2019</v>
          </cell>
          <cell r="C805" t="str">
            <v>9100</v>
          </cell>
          <cell r="D805" t="str">
            <v>УФК по Забайкальскому краю</v>
          </cell>
          <cell r="E805" t="str">
            <v>Уплата прочих налогов, сборов</v>
          </cell>
          <cell r="F805" t="str">
            <v>001А1949</v>
          </cell>
          <cell r="G805" t="str">
            <v>096</v>
          </cell>
          <cell r="H805" t="str">
            <v>0401</v>
          </cell>
          <cell r="I805" t="str">
            <v>2330190019</v>
          </cell>
          <cell r="J805" t="str">
            <v>852</v>
          </cell>
          <cell r="K805">
            <v>6000</v>
          </cell>
          <cell r="L805">
            <v>0</v>
          </cell>
          <cell r="M805">
            <v>6000</v>
          </cell>
          <cell r="N805">
            <v>6000</v>
          </cell>
          <cell r="O805">
            <v>6000</v>
          </cell>
          <cell r="P805">
            <v>0</v>
          </cell>
        </row>
        <row r="806">
          <cell r="A806" t="str">
            <v>001А1949</v>
          </cell>
          <cell r="B806" t="str">
            <v>01.01.2019</v>
          </cell>
          <cell r="C806" t="str">
            <v>9100</v>
          </cell>
          <cell r="D806" t="str">
            <v>УФК по Забайкальскому краю</v>
          </cell>
          <cell r="E806" t="str">
            <v>Уплата иных платежей</v>
          </cell>
          <cell r="F806" t="str">
            <v>001А1949</v>
          </cell>
          <cell r="G806" t="str">
            <v>096</v>
          </cell>
          <cell r="H806" t="str">
            <v>0401</v>
          </cell>
          <cell r="I806" t="str">
            <v>2330190019</v>
          </cell>
          <cell r="J806" t="str">
            <v>853</v>
          </cell>
          <cell r="K806">
            <v>1800</v>
          </cell>
          <cell r="L806">
            <v>0</v>
          </cell>
          <cell r="M806">
            <v>1800</v>
          </cell>
          <cell r="N806">
            <v>159.33000000000001</v>
          </cell>
          <cell r="O806">
            <v>159.33000000000001</v>
          </cell>
          <cell r="P806">
            <v>0</v>
          </cell>
        </row>
        <row r="807">
          <cell r="A807" t="str">
            <v>001А1949</v>
          </cell>
          <cell r="B807" t="str">
            <v>01.01.2019</v>
          </cell>
          <cell r="C807" t="str">
            <v>9100</v>
          </cell>
          <cell r="D807" t="str">
            <v>УФК по Забайкальскому краю</v>
          </cell>
          <cell r="E807" t="str">
            <v>Прочая закупка товаров, работ и услуг</v>
          </cell>
          <cell r="F807" t="str">
            <v>001А1949</v>
          </cell>
          <cell r="G807" t="str">
            <v>096</v>
          </cell>
          <cell r="H807" t="str">
            <v>0705</v>
          </cell>
          <cell r="I807" t="str">
            <v>2330190019</v>
          </cell>
          <cell r="J807" t="str">
            <v>244</v>
          </cell>
          <cell r="K807">
            <v>48900</v>
          </cell>
          <cell r="L807">
            <v>0</v>
          </cell>
          <cell r="M807">
            <v>48900</v>
          </cell>
          <cell r="N807">
            <v>48900</v>
          </cell>
          <cell r="O807">
            <v>48900</v>
          </cell>
          <cell r="P807">
            <v>0</v>
          </cell>
        </row>
        <row r="808">
          <cell r="A808" t="str">
            <v>001А1956</v>
          </cell>
          <cell r="B808" t="str">
            <v>01.01.2019</v>
          </cell>
          <cell r="C808" t="str">
            <v>9400</v>
          </cell>
          <cell r="D808" t="str">
            <v>УФК по Чеченской Республике</v>
          </cell>
          <cell r="E808" t="str">
            <v>Федеральная служба по надзору в сфере связи, информационных технологий и массовых коммуникаций</v>
          </cell>
          <cell r="F808" t="str">
            <v>001А1956</v>
          </cell>
          <cell r="G808" t="str">
            <v>096</v>
          </cell>
          <cell r="H808" t="str">
            <v/>
          </cell>
          <cell r="I808" t="str">
            <v/>
          </cell>
          <cell r="J808" t="str">
            <v/>
          </cell>
          <cell r="K808">
            <v>12680264.24</v>
          </cell>
          <cell r="L808">
            <v>0</v>
          </cell>
          <cell r="M808">
            <v>12680264.24</v>
          </cell>
          <cell r="N808">
            <v>12678971.73</v>
          </cell>
          <cell r="O808">
            <v>12678971.73</v>
          </cell>
          <cell r="P808">
            <v>0</v>
          </cell>
          <cell r="R808">
            <v>394.27000000001863</v>
          </cell>
        </row>
        <row r="809">
          <cell r="A809" t="str">
            <v>001А1956</v>
          </cell>
          <cell r="B809" t="str">
            <v>01.01.2019</v>
          </cell>
          <cell r="C809" t="str">
            <v>9400</v>
          </cell>
          <cell r="D809" t="str">
            <v>УФК по Чеченской Республике</v>
          </cell>
          <cell r="E809" t="str">
            <v>Фонд оплаты труда государственных (муниципальных) органов</v>
          </cell>
          <cell r="F809" t="str">
            <v>001А1956</v>
          </cell>
          <cell r="G809" t="str">
            <v>096</v>
          </cell>
          <cell r="H809" t="str">
            <v>0401</v>
          </cell>
          <cell r="I809" t="str">
            <v>2330190012</v>
          </cell>
          <cell r="J809" t="str">
            <v>121</v>
          </cell>
          <cell r="K809">
            <v>6597100</v>
          </cell>
          <cell r="L809">
            <v>0</v>
          </cell>
          <cell r="M809">
            <v>6597100</v>
          </cell>
          <cell r="N809">
            <v>6597100</v>
          </cell>
          <cell r="O809">
            <v>6597100</v>
          </cell>
          <cell r="P809">
            <v>0</v>
          </cell>
        </row>
        <row r="810">
          <cell r="A810" t="str">
            <v>001А1956</v>
          </cell>
          <cell r="B810" t="str">
            <v>01.01.2019</v>
          </cell>
          <cell r="C810" t="str">
            <v>9400</v>
          </cell>
          <cell r="D810" t="str">
            <v>УФК по Чеченской Республике</v>
          </cell>
          <cell r="E81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10" t="str">
            <v>001А1956</v>
          </cell>
          <cell r="G810" t="str">
            <v>096</v>
          </cell>
          <cell r="H810" t="str">
            <v>0401</v>
          </cell>
          <cell r="I810" t="str">
            <v>2330190012</v>
          </cell>
          <cell r="J810" t="str">
            <v>129</v>
          </cell>
          <cell r="K810">
            <v>1971280</v>
          </cell>
          <cell r="L810">
            <v>0</v>
          </cell>
          <cell r="M810">
            <v>1971280</v>
          </cell>
          <cell r="N810">
            <v>1970885.73</v>
          </cell>
          <cell r="O810">
            <v>1970885.73</v>
          </cell>
          <cell r="P810">
            <v>0</v>
          </cell>
        </row>
        <row r="811">
          <cell r="A811" t="str">
            <v>001А1956</v>
          </cell>
          <cell r="B811" t="str">
            <v>01.01.2019</v>
          </cell>
          <cell r="C811" t="str">
            <v>9400</v>
          </cell>
          <cell r="D811" t="str">
            <v>УФК по Чеченской Республике</v>
          </cell>
          <cell r="E811" t="str">
            <v>Иные выплаты персоналу государственных (муниципальных) органов, за исключением фонда оплаты труда</v>
          </cell>
          <cell r="F811" t="str">
            <v>001А1956</v>
          </cell>
          <cell r="G811" t="str">
            <v>096</v>
          </cell>
          <cell r="H811" t="str">
            <v>0401</v>
          </cell>
          <cell r="I811" t="str">
            <v>2330190019</v>
          </cell>
          <cell r="J811" t="str">
            <v>122</v>
          </cell>
          <cell r="K811">
            <v>304014</v>
          </cell>
          <cell r="L811">
            <v>0</v>
          </cell>
          <cell r="M811">
            <v>304014</v>
          </cell>
          <cell r="N811">
            <v>304014</v>
          </cell>
          <cell r="O811">
            <v>304014</v>
          </cell>
          <cell r="P811">
            <v>0</v>
          </cell>
        </row>
        <row r="812">
          <cell r="A812" t="str">
            <v>001А1956</v>
          </cell>
          <cell r="B812" t="str">
            <v>01.01.2019</v>
          </cell>
          <cell r="C812" t="str">
            <v>9400</v>
          </cell>
          <cell r="D812" t="str">
            <v>УФК по Чеченской Республике</v>
          </cell>
          <cell r="E812" t="str">
            <v>Закупка товаров, работ, услуг в сфере информационно-коммуникационных технологий</v>
          </cell>
          <cell r="F812" t="str">
            <v>001А1956</v>
          </cell>
          <cell r="G812" t="str">
            <v>096</v>
          </cell>
          <cell r="H812" t="str">
            <v>0401</v>
          </cell>
          <cell r="I812" t="str">
            <v>2330190019</v>
          </cell>
          <cell r="J812" t="str">
            <v>242</v>
          </cell>
          <cell r="K812">
            <v>410000</v>
          </cell>
          <cell r="L812">
            <v>0</v>
          </cell>
          <cell r="M812">
            <v>410000</v>
          </cell>
          <cell r="N812">
            <v>410000</v>
          </cell>
          <cell r="O812">
            <v>410000</v>
          </cell>
          <cell r="P812">
            <v>0</v>
          </cell>
        </row>
        <row r="813">
          <cell r="A813" t="str">
            <v>001А1956</v>
          </cell>
          <cell r="B813" t="str">
            <v>01.01.2019</v>
          </cell>
          <cell r="C813" t="str">
            <v>9400</v>
          </cell>
          <cell r="D813" t="str">
            <v>УФК по Чеченской Республике</v>
          </cell>
          <cell r="E813" t="str">
            <v>Прочая закупка товаров, работ и услуг</v>
          </cell>
          <cell r="F813" t="str">
            <v>001А1956</v>
          </cell>
          <cell r="G813" t="str">
            <v>096</v>
          </cell>
          <cell r="H813" t="str">
            <v>0401</v>
          </cell>
          <cell r="I813" t="str">
            <v>2330190019</v>
          </cell>
          <cell r="J813" t="str">
            <v>244</v>
          </cell>
          <cell r="K813">
            <v>3195172</v>
          </cell>
          <cell r="L813">
            <v>0</v>
          </cell>
          <cell r="M813">
            <v>3195172</v>
          </cell>
          <cell r="N813">
            <v>3195172</v>
          </cell>
          <cell r="O813">
            <v>3195172</v>
          </cell>
          <cell r="P813">
            <v>0</v>
          </cell>
        </row>
        <row r="814">
          <cell r="A814" t="str">
            <v>001А1956</v>
          </cell>
          <cell r="B814" t="str">
            <v>01.01.2019</v>
          </cell>
          <cell r="C814" t="str">
            <v>9400</v>
          </cell>
          <cell r="D814" t="str">
            <v>УФК по Чеченской Республике</v>
          </cell>
          <cell r="E814" t="str">
            <v>Уплата налога на имущество организаций и земельного налога</v>
          </cell>
          <cell r="F814" t="str">
            <v>001А1956</v>
          </cell>
          <cell r="G814" t="str">
            <v>096</v>
          </cell>
          <cell r="H814" t="str">
            <v>0401</v>
          </cell>
          <cell r="I814" t="str">
            <v>2330190019</v>
          </cell>
          <cell r="J814" t="str">
            <v>851</v>
          </cell>
          <cell r="K814">
            <v>91700</v>
          </cell>
          <cell r="L814">
            <v>0</v>
          </cell>
          <cell r="M814">
            <v>91700</v>
          </cell>
          <cell r="N814">
            <v>91700</v>
          </cell>
          <cell r="O814">
            <v>91700</v>
          </cell>
          <cell r="P814">
            <v>0</v>
          </cell>
        </row>
        <row r="815">
          <cell r="A815" t="str">
            <v>001А1956</v>
          </cell>
          <cell r="B815" t="str">
            <v>01.01.2019</v>
          </cell>
          <cell r="C815" t="str">
            <v>9400</v>
          </cell>
          <cell r="D815" t="str">
            <v>УФК по Чеченской Республике</v>
          </cell>
          <cell r="E815" t="str">
            <v>Уплата прочих налогов, сборов</v>
          </cell>
          <cell r="F815" t="str">
            <v>001А1956</v>
          </cell>
          <cell r="G815" t="str">
            <v>096</v>
          </cell>
          <cell r="H815" t="str">
            <v>0401</v>
          </cell>
          <cell r="I815" t="str">
            <v>2330190019</v>
          </cell>
          <cell r="J815" t="str">
            <v>852</v>
          </cell>
          <cell r="K815">
            <v>6600</v>
          </cell>
          <cell r="L815">
            <v>0</v>
          </cell>
          <cell r="M815">
            <v>6600</v>
          </cell>
          <cell r="N815">
            <v>6600</v>
          </cell>
          <cell r="O815">
            <v>6600</v>
          </cell>
          <cell r="P815">
            <v>0</v>
          </cell>
        </row>
        <row r="816">
          <cell r="A816" t="str">
            <v>001А1956</v>
          </cell>
          <cell r="B816" t="str">
            <v>01.01.2019</v>
          </cell>
          <cell r="C816" t="str">
            <v>9400</v>
          </cell>
          <cell r="D816" t="str">
            <v>УФК по Чеченской Республике</v>
          </cell>
          <cell r="E816" t="str">
            <v>Уплата иных платежей</v>
          </cell>
          <cell r="F816" t="str">
            <v>001А1956</v>
          </cell>
          <cell r="G816" t="str">
            <v>096</v>
          </cell>
          <cell r="H816" t="str">
            <v>0401</v>
          </cell>
          <cell r="I816" t="str">
            <v>2330190019</v>
          </cell>
          <cell r="J816" t="str">
            <v>853</v>
          </cell>
          <cell r="K816">
            <v>3898.24</v>
          </cell>
          <cell r="L816">
            <v>0</v>
          </cell>
          <cell r="M816">
            <v>3898.24</v>
          </cell>
          <cell r="N816">
            <v>3000</v>
          </cell>
          <cell r="O816">
            <v>3000</v>
          </cell>
          <cell r="P816">
            <v>0</v>
          </cell>
        </row>
        <row r="817">
          <cell r="A817" t="str">
            <v>001А1956</v>
          </cell>
          <cell r="B817" t="str">
            <v>01.01.2019</v>
          </cell>
          <cell r="C817" t="str">
            <v>9400</v>
          </cell>
          <cell r="D817" t="str">
            <v>УФК по Чеченской Республике</v>
          </cell>
          <cell r="E817" t="str">
            <v>Прочая закупка товаров, работ и услуг</v>
          </cell>
          <cell r="F817" t="str">
            <v>001А1956</v>
          </cell>
          <cell r="G817" t="str">
            <v>096</v>
          </cell>
          <cell r="H817" t="str">
            <v>0705</v>
          </cell>
          <cell r="I817" t="str">
            <v>2330190019</v>
          </cell>
          <cell r="J817" t="str">
            <v>244</v>
          </cell>
          <cell r="K817">
            <v>100500</v>
          </cell>
          <cell r="L817">
            <v>0</v>
          </cell>
          <cell r="M817">
            <v>100500</v>
          </cell>
          <cell r="N817">
            <v>100500</v>
          </cell>
          <cell r="O817">
            <v>100500</v>
          </cell>
          <cell r="P817">
            <v>0</v>
          </cell>
        </row>
        <row r="818">
          <cell r="A818" t="str">
            <v>00100096</v>
          </cell>
          <cell r="B818" t="str">
            <v>01.01.2019</v>
          </cell>
          <cell r="C818" t="str">
            <v>9500</v>
          </cell>
          <cell r="D818" t="str">
            <v>Межрегиональное операционное УФК</v>
          </cell>
          <cell r="E818" t="str">
            <v>Федеральная служба по надзору в сфере связи, информационных технологий и массовых коммуникаций</v>
          </cell>
          <cell r="F818" t="str">
            <v>00100096</v>
          </cell>
          <cell r="G818" t="str">
            <v>096</v>
          </cell>
          <cell r="H818" t="str">
            <v/>
          </cell>
          <cell r="I818" t="str">
            <v/>
          </cell>
          <cell r="J818" t="str">
            <v/>
          </cell>
          <cell r="K818">
            <v>830304535.37</v>
          </cell>
          <cell r="L818">
            <v>646342.52</v>
          </cell>
          <cell r="M818">
            <v>829658192.85000002</v>
          </cell>
          <cell r="N818">
            <v>821168595.77999997</v>
          </cell>
          <cell r="O818">
            <v>821168595.77999997</v>
          </cell>
          <cell r="P818">
            <v>0</v>
          </cell>
          <cell r="R818">
            <v>0</v>
          </cell>
        </row>
        <row r="819">
          <cell r="A819" t="str">
            <v>00100096</v>
          </cell>
          <cell r="B819" t="str">
            <v>01.01.2019</v>
          </cell>
          <cell r="C819" t="str">
            <v>9500</v>
          </cell>
          <cell r="D819" t="str">
            <v>Межрегиональное операционное УФК</v>
          </cell>
          <cell r="E819" t="str">
            <v>Фонд оплаты труда государственных (муниципальных) органов</v>
          </cell>
          <cell r="F819" t="str">
            <v>00100096</v>
          </cell>
          <cell r="G819" t="str">
            <v>096</v>
          </cell>
          <cell r="H819" t="str">
            <v>0401</v>
          </cell>
          <cell r="I819" t="str">
            <v>2330190011</v>
          </cell>
          <cell r="J819" t="str">
            <v>121</v>
          </cell>
          <cell r="K819">
            <v>152712100</v>
          </cell>
          <cell r="L819">
            <v>0</v>
          </cell>
          <cell r="M819">
            <v>152712100</v>
          </cell>
          <cell r="N819">
            <v>152712100</v>
          </cell>
          <cell r="O819">
            <v>152712100</v>
          </cell>
          <cell r="P819">
            <v>0</v>
          </cell>
        </row>
        <row r="820">
          <cell r="A820" t="str">
            <v>00100096</v>
          </cell>
          <cell r="B820" t="str">
            <v>01.01.2019</v>
          </cell>
          <cell r="C820" t="str">
            <v>9500</v>
          </cell>
          <cell r="D820" t="str">
            <v>Межрегиональное операционное УФК</v>
          </cell>
          <cell r="E8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0" t="str">
            <v>00100096</v>
          </cell>
          <cell r="G820" t="str">
            <v>096</v>
          </cell>
          <cell r="H820" t="str">
            <v>0401</v>
          </cell>
          <cell r="I820" t="str">
            <v>2330190011</v>
          </cell>
          <cell r="J820" t="str">
            <v>129</v>
          </cell>
          <cell r="K820">
            <v>42110700</v>
          </cell>
          <cell r="L820">
            <v>0</v>
          </cell>
          <cell r="M820">
            <v>42110700</v>
          </cell>
          <cell r="N820">
            <v>42055893.549999997</v>
          </cell>
          <cell r="O820">
            <v>42055893.549999997</v>
          </cell>
          <cell r="P820">
            <v>0</v>
          </cell>
        </row>
        <row r="821">
          <cell r="A821" t="str">
            <v>00100096</v>
          </cell>
          <cell r="B821" t="str">
            <v>01.01.2019</v>
          </cell>
          <cell r="C821" t="str">
            <v>9500</v>
          </cell>
          <cell r="D821" t="str">
            <v>Межрегиональное операционное УФК</v>
          </cell>
          <cell r="E821" t="str">
            <v>Иные выплаты персоналу государственных (муниципальных) органов, за исключением фонда оплаты труда</v>
          </cell>
          <cell r="F821" t="str">
            <v>00100096</v>
          </cell>
          <cell r="G821" t="str">
            <v>096</v>
          </cell>
          <cell r="H821" t="str">
            <v>0401</v>
          </cell>
          <cell r="I821" t="str">
            <v>2330190019</v>
          </cell>
          <cell r="J821" t="str">
            <v>122</v>
          </cell>
          <cell r="K821">
            <v>4737676</v>
          </cell>
          <cell r="L821">
            <v>242676</v>
          </cell>
          <cell r="M821">
            <v>4495000</v>
          </cell>
          <cell r="N821">
            <v>4186716.5</v>
          </cell>
          <cell r="O821">
            <v>4186716.5</v>
          </cell>
          <cell r="P821">
            <v>0</v>
          </cell>
        </row>
        <row r="822">
          <cell r="A822" t="str">
            <v>00100096</v>
          </cell>
          <cell r="B822" t="str">
            <v>01.01.2019</v>
          </cell>
          <cell r="C822" t="str">
            <v>9500</v>
          </cell>
          <cell r="D822" t="str">
            <v>Межрегиональное операционное УФК</v>
          </cell>
          <cell r="E822" t="str">
            <v>Закупка товаров, работ, услуг в сфере информационно-коммуникационных технологий</v>
          </cell>
          <cell r="F822" t="str">
            <v>00100096</v>
          </cell>
          <cell r="G822" t="str">
            <v>096</v>
          </cell>
          <cell r="H822" t="str">
            <v>0401</v>
          </cell>
          <cell r="I822" t="str">
            <v>2330190019</v>
          </cell>
          <cell r="J822" t="str">
            <v>242</v>
          </cell>
          <cell r="K822">
            <v>340268104.19999999</v>
          </cell>
          <cell r="L822">
            <v>1801.41</v>
          </cell>
          <cell r="M822">
            <v>340266302.79000002</v>
          </cell>
          <cell r="N822">
            <v>336222704.49000001</v>
          </cell>
          <cell r="O822">
            <v>336222704.49000001</v>
          </cell>
          <cell r="P822">
            <v>0</v>
          </cell>
        </row>
        <row r="823">
          <cell r="A823" t="str">
            <v>00100096</v>
          </cell>
          <cell r="B823" t="str">
            <v>01.01.2019</v>
          </cell>
          <cell r="C823" t="str">
            <v>9500</v>
          </cell>
          <cell r="D823" t="str">
            <v>Межрегиональное операционное УФК</v>
          </cell>
          <cell r="E823" t="str">
            <v>Прочая закупка товаров, работ и услуг</v>
          </cell>
          <cell r="F823" t="str">
            <v>00100096</v>
          </cell>
          <cell r="G823" t="str">
            <v>096</v>
          </cell>
          <cell r="H823" t="str">
            <v>0401</v>
          </cell>
          <cell r="I823" t="str">
            <v>2330190019</v>
          </cell>
          <cell r="J823" t="str">
            <v>244</v>
          </cell>
          <cell r="K823">
            <v>62928528.590000004</v>
          </cell>
          <cell r="L823">
            <v>130.38</v>
          </cell>
          <cell r="M823">
            <v>62928398.210000001</v>
          </cell>
          <cell r="N823">
            <v>59372081.75</v>
          </cell>
          <cell r="O823">
            <v>59372081.75</v>
          </cell>
          <cell r="P823">
            <v>0</v>
          </cell>
        </row>
        <row r="824">
          <cell r="A824" t="str">
            <v>00100096</v>
          </cell>
          <cell r="B824" t="str">
            <v>01.01.2019</v>
          </cell>
          <cell r="C824" t="str">
            <v>9500</v>
          </cell>
          <cell r="D824" t="str">
            <v>Межрегиональное операционное УФК</v>
          </cell>
          <cell r="E824" t="str">
            <v>Исполнение судебных актов Российской Федерации и мировых соглашений по возмещению причиненного вреда</v>
          </cell>
          <cell r="F824" t="str">
            <v>00100096</v>
          </cell>
          <cell r="G824" t="str">
            <v>096</v>
          </cell>
          <cell r="H824" t="str">
            <v>0401</v>
          </cell>
          <cell r="I824" t="str">
            <v>2330190019</v>
          </cell>
          <cell r="J824" t="str">
            <v>831</v>
          </cell>
          <cell r="K824">
            <v>105300</v>
          </cell>
          <cell r="L824">
            <v>0</v>
          </cell>
          <cell r="M824">
            <v>105300</v>
          </cell>
          <cell r="N824">
            <v>105300</v>
          </cell>
          <cell r="O824">
            <v>105300</v>
          </cell>
          <cell r="P824">
            <v>0</v>
          </cell>
        </row>
        <row r="825">
          <cell r="A825" t="str">
            <v>00100096</v>
          </cell>
          <cell r="B825" t="str">
            <v>01.01.2019</v>
          </cell>
          <cell r="C825" t="str">
            <v>9500</v>
          </cell>
          <cell r="D825" t="str">
            <v>Межрегиональное операционное УФК</v>
          </cell>
          <cell r="E825" t="str">
            <v>Уплата налога на имущество организаций и земельного налога</v>
          </cell>
          <cell r="F825" t="str">
            <v>00100096</v>
          </cell>
          <cell r="G825" t="str">
            <v>096</v>
          </cell>
          <cell r="H825" t="str">
            <v>0401</v>
          </cell>
          <cell r="I825" t="str">
            <v>2330190019</v>
          </cell>
          <cell r="J825" t="str">
            <v>851</v>
          </cell>
          <cell r="K825">
            <v>643548</v>
          </cell>
          <cell r="L825">
            <v>391548</v>
          </cell>
          <cell r="M825">
            <v>252000</v>
          </cell>
          <cell r="N825">
            <v>251928</v>
          </cell>
          <cell r="O825">
            <v>251928</v>
          </cell>
          <cell r="P825">
            <v>0</v>
          </cell>
        </row>
        <row r="826">
          <cell r="A826" t="str">
            <v>00100096</v>
          </cell>
          <cell r="B826" t="str">
            <v>01.01.2019</v>
          </cell>
          <cell r="C826" t="str">
            <v>9500</v>
          </cell>
          <cell r="D826" t="str">
            <v>Межрегиональное операционное УФК</v>
          </cell>
          <cell r="E826" t="str">
            <v>Уплата прочих налогов, сборов</v>
          </cell>
          <cell r="F826" t="str">
            <v>00100096</v>
          </cell>
          <cell r="G826" t="str">
            <v>096</v>
          </cell>
          <cell r="H826" t="str">
            <v>0401</v>
          </cell>
          <cell r="I826" t="str">
            <v>2330190019</v>
          </cell>
          <cell r="J826" t="str">
            <v>852</v>
          </cell>
          <cell r="K826">
            <v>173200</v>
          </cell>
          <cell r="L826">
            <v>0</v>
          </cell>
          <cell r="M826">
            <v>173200</v>
          </cell>
          <cell r="N826">
            <v>172050</v>
          </cell>
          <cell r="O826">
            <v>172050</v>
          </cell>
          <cell r="P826">
            <v>0</v>
          </cell>
        </row>
        <row r="827">
          <cell r="A827" t="str">
            <v>00100096</v>
          </cell>
          <cell r="B827" t="str">
            <v>01.01.2019</v>
          </cell>
          <cell r="C827" t="str">
            <v>9500</v>
          </cell>
          <cell r="D827" t="str">
            <v>Межрегиональное операционное УФК</v>
          </cell>
          <cell r="E827" t="str">
            <v>Иные выплаты персоналу государственных (муниципальных) органов, за исключением фонда оплаты труда</v>
          </cell>
          <cell r="F827" t="str">
            <v>00100096</v>
          </cell>
          <cell r="G827" t="str">
            <v>096</v>
          </cell>
          <cell r="H827" t="str">
            <v>0401</v>
          </cell>
          <cell r="I827" t="str">
            <v>2330193969</v>
          </cell>
          <cell r="J827" t="str">
            <v>122</v>
          </cell>
          <cell r="K827">
            <v>15232.72</v>
          </cell>
          <cell r="L827">
            <v>10166.719999999999</v>
          </cell>
          <cell r="M827">
            <v>5066</v>
          </cell>
          <cell r="N827">
            <v>5064.13</v>
          </cell>
          <cell r="O827">
            <v>5064.13</v>
          </cell>
          <cell r="P827">
            <v>0</v>
          </cell>
        </row>
        <row r="828">
          <cell r="A828" t="str">
            <v>00100096</v>
          </cell>
          <cell r="B828" t="str">
            <v>01.01.2019</v>
          </cell>
          <cell r="C828" t="str">
            <v>9500</v>
          </cell>
          <cell r="D828" t="str">
            <v>Межрегиональное операционное УФК</v>
          </cell>
          <cell r="E828" t="str">
            <v>Закупка товаров, работ, услуг в сфере информационно-коммуникационных технологий</v>
          </cell>
          <cell r="F828" t="str">
            <v>00100096</v>
          </cell>
          <cell r="G828" t="str">
            <v>096</v>
          </cell>
          <cell r="H828" t="str">
            <v>0401</v>
          </cell>
          <cell r="I828" t="str">
            <v>9970092041</v>
          </cell>
          <cell r="J828" t="str">
            <v>242</v>
          </cell>
          <cell r="K828">
            <v>16000</v>
          </cell>
          <cell r="L828">
            <v>0</v>
          </cell>
          <cell r="M828">
            <v>16000</v>
          </cell>
          <cell r="N828">
            <v>14715.78</v>
          </cell>
          <cell r="O828">
            <v>14715.78</v>
          </cell>
          <cell r="P828">
            <v>0</v>
          </cell>
        </row>
        <row r="829">
          <cell r="A829" t="str">
            <v>00100096</v>
          </cell>
          <cell r="B829" t="str">
            <v>01.01.2019</v>
          </cell>
          <cell r="C829" t="str">
            <v>9500</v>
          </cell>
          <cell r="D829" t="str">
            <v>Межрегиональное операционное УФК</v>
          </cell>
          <cell r="E829" t="str">
            <v>Прочая закупка товаров, работ и услуг</v>
          </cell>
          <cell r="F829" t="str">
            <v>00100096</v>
          </cell>
          <cell r="G829" t="str">
            <v>096</v>
          </cell>
          <cell r="H829" t="str">
            <v>0401</v>
          </cell>
          <cell r="I829" t="str">
            <v>9970092041</v>
          </cell>
          <cell r="J829" t="str">
            <v>244</v>
          </cell>
          <cell r="K829">
            <v>1261200</v>
          </cell>
          <cell r="L829">
            <v>0</v>
          </cell>
          <cell r="M829">
            <v>1261200</v>
          </cell>
          <cell r="N829">
            <v>737201.71</v>
          </cell>
          <cell r="O829">
            <v>737201.71</v>
          </cell>
          <cell r="P829">
            <v>0</v>
          </cell>
        </row>
        <row r="830">
          <cell r="A830" t="str">
            <v>00100096</v>
          </cell>
          <cell r="B830" t="str">
            <v>01.01.2019</v>
          </cell>
          <cell r="C830" t="str">
            <v>9500</v>
          </cell>
          <cell r="D830" t="str">
            <v>Межрегиональное операционное УФК</v>
          </cell>
          <cell r="E830" t="str">
            <v>Закупка товаров, работ, услуг в сфере информационно-коммуникационных технологий</v>
          </cell>
          <cell r="F830" t="str">
            <v>00100096</v>
          </cell>
          <cell r="G830" t="str">
            <v>096</v>
          </cell>
          <cell r="H830" t="str">
            <v>0410</v>
          </cell>
          <cell r="I830" t="str">
            <v>2310592027</v>
          </cell>
          <cell r="J830" t="str">
            <v>242</v>
          </cell>
          <cell r="K830">
            <v>196231200</v>
          </cell>
          <cell r="L830">
            <v>0.15</v>
          </cell>
          <cell r="M830">
            <v>196231199.84999999</v>
          </cell>
          <cell r="N830">
            <v>196231113.87</v>
          </cell>
          <cell r="O830">
            <v>196231113.87</v>
          </cell>
          <cell r="P830">
            <v>0</v>
          </cell>
        </row>
        <row r="831">
          <cell r="A831" t="str">
            <v>00100096</v>
          </cell>
          <cell r="B831" t="str">
            <v>01.01.2019</v>
          </cell>
          <cell r="C831" t="str">
            <v>9500</v>
          </cell>
          <cell r="D831" t="str">
            <v>Межрегиональное операционное УФК</v>
          </cell>
          <cell r="E831" t="str">
            <v>Прочая закупка товаров, работ и услуг</v>
          </cell>
          <cell r="F831" t="str">
            <v>00100096</v>
          </cell>
          <cell r="G831" t="str">
            <v>096</v>
          </cell>
          <cell r="H831" t="str">
            <v>0705</v>
          </cell>
          <cell r="I831" t="str">
            <v>2330190019</v>
          </cell>
          <cell r="J831" t="str">
            <v>244</v>
          </cell>
          <cell r="K831">
            <v>281545.86</v>
          </cell>
          <cell r="L831">
            <v>19.86</v>
          </cell>
          <cell r="M831">
            <v>281526</v>
          </cell>
          <cell r="N831">
            <v>281526</v>
          </cell>
          <cell r="O831">
            <v>281526</v>
          </cell>
          <cell r="P831">
            <v>0</v>
          </cell>
        </row>
        <row r="832">
          <cell r="A832" t="str">
            <v>00100096</v>
          </cell>
          <cell r="B832" t="str">
            <v>01.01.2019</v>
          </cell>
          <cell r="C832" t="str">
            <v>9500</v>
          </cell>
          <cell r="D832" t="str">
            <v>Межрегиональное операционное УФК</v>
          </cell>
          <cell r="E832" t="str">
            <v>Субсидии гражданам на приобретение жилья</v>
          </cell>
          <cell r="F832" t="str">
            <v>00100096</v>
          </cell>
          <cell r="G832" t="str">
            <v>096</v>
          </cell>
          <cell r="H832" t="str">
            <v>1003</v>
          </cell>
          <cell r="I832" t="str">
            <v>0510335890</v>
          </cell>
          <cell r="J832" t="str">
            <v>322</v>
          </cell>
          <cell r="K832">
            <v>28820200</v>
          </cell>
          <cell r="L832">
            <v>0</v>
          </cell>
          <cell r="M832">
            <v>28820200</v>
          </cell>
          <cell r="N832">
            <v>28820200</v>
          </cell>
          <cell r="O832">
            <v>28820200</v>
          </cell>
          <cell r="P832">
            <v>0</v>
          </cell>
        </row>
      </sheetData>
      <sheetData sheetId="15">
        <row r="2">
          <cell r="A2" t="str">
            <v>Расшифровка консолидированных показателей</v>
          </cell>
          <cell r="E2" t="str">
            <v>Расшифровка консолидированных показателей</v>
          </cell>
        </row>
        <row r="4">
          <cell r="A4" t="str">
            <v>Итоговые значения</v>
          </cell>
          <cell r="E4" t="str">
            <v>Итоговые значения</v>
          </cell>
        </row>
        <row r="5">
          <cell r="D5">
            <v>43101</v>
          </cell>
          <cell r="H5">
            <v>43466</v>
          </cell>
        </row>
        <row r="6">
          <cell r="A6" t="str">
            <v>Организация, ИНН / Показатель</v>
          </cell>
          <cell r="D6" t="str">
            <v>Материальные запасы (010500000), всего на начало года, бюджетная деятельность</v>
          </cell>
          <cell r="E6" t="str">
            <v>Организация, ИНН / Показатель</v>
          </cell>
        </row>
        <row r="7">
          <cell r="D7" t="str">
            <v>Входит в конс. отчет</v>
          </cell>
          <cell r="H7" t="str">
            <v>Входит в конс. отчет</v>
          </cell>
        </row>
        <row r="8">
          <cell r="A8" t="str">
            <v xml:space="preserve">Консолидированное значение показателя </v>
          </cell>
          <cell r="D8">
            <v>51458875.090000004</v>
          </cell>
          <cell r="E8" t="str">
            <v xml:space="preserve">Консолидированное значение показателя </v>
          </cell>
          <cell r="H8">
            <v>41673476.100000001</v>
          </cell>
        </row>
        <row r="9">
          <cell r="A9" t="str">
            <v xml:space="preserve">Енисейское управление </v>
          </cell>
          <cell r="C9" t="str">
            <v>2463067454</v>
          </cell>
          <cell r="D9">
            <v>46352.37</v>
          </cell>
          <cell r="E9" t="str">
            <v xml:space="preserve">Енисейское управление </v>
          </cell>
          <cell r="G9" t="str">
            <v>2463067454</v>
          </cell>
          <cell r="H9">
            <v>49928.12</v>
          </cell>
        </row>
        <row r="10">
          <cell r="A10" t="str">
            <v xml:space="preserve">Роскомнадзор ЦА </v>
          </cell>
          <cell r="C10" t="str">
            <v>7705846236</v>
          </cell>
          <cell r="D10">
            <v>23328159.68</v>
          </cell>
          <cell r="E10" t="str">
            <v xml:space="preserve">Роскомнадзор ЦА </v>
          </cell>
          <cell r="G10" t="str">
            <v>7705846236</v>
          </cell>
          <cell r="H10">
            <v>13474318.84</v>
          </cell>
        </row>
        <row r="11">
          <cell r="A11" t="str">
            <v xml:space="preserve">ТУ по Алтайскому краю и Республике Алтай </v>
          </cell>
          <cell r="C11" t="str">
            <v>2224088213</v>
          </cell>
          <cell r="D11">
            <v>462318.69</v>
          </cell>
          <cell r="E11" t="str">
            <v xml:space="preserve">ТУ по Алтайскому краю и Республике Алтай </v>
          </cell>
          <cell r="G11" t="str">
            <v>2224088213</v>
          </cell>
          <cell r="H11">
            <v>430733.86</v>
          </cell>
        </row>
        <row r="12">
          <cell r="A12" t="str">
            <v xml:space="preserve">ТУ по Амурской области </v>
          </cell>
          <cell r="C12" t="str">
            <v>2801098070</v>
          </cell>
          <cell r="D12">
            <v>458846.35</v>
          </cell>
          <cell r="E12" t="str">
            <v xml:space="preserve">ТУ по Амурской области </v>
          </cell>
          <cell r="G12" t="str">
            <v>2801098070</v>
          </cell>
          <cell r="H12">
            <v>628840.27</v>
          </cell>
        </row>
        <row r="13">
          <cell r="A13" t="str">
            <v xml:space="preserve">ТУ по Архангельской области </v>
          </cell>
          <cell r="C13" t="str">
            <v>2901126362</v>
          </cell>
          <cell r="D13">
            <v>153922.82999999999</v>
          </cell>
          <cell r="E13" t="str">
            <v xml:space="preserve">ТУ по Архангельской области </v>
          </cell>
          <cell r="G13" t="str">
            <v>2901126362</v>
          </cell>
          <cell r="H13">
            <v>152302.34</v>
          </cell>
        </row>
        <row r="14">
          <cell r="A14" t="str">
            <v xml:space="preserve">ТУ по Астраханской области </v>
          </cell>
          <cell r="C14" t="str">
            <v>3015066338</v>
          </cell>
          <cell r="D14">
            <v>8468.25</v>
          </cell>
          <cell r="E14" t="str">
            <v xml:space="preserve">ТУ по Астраханской области </v>
          </cell>
          <cell r="G14" t="str">
            <v>3015066338</v>
          </cell>
          <cell r="H14">
            <v>12259.82</v>
          </cell>
        </row>
        <row r="15">
          <cell r="A15" t="str">
            <v xml:space="preserve">ТУ по Белгородской области </v>
          </cell>
          <cell r="C15" t="str">
            <v>3015066338</v>
          </cell>
          <cell r="D15">
            <v>4449.75</v>
          </cell>
          <cell r="E15" t="str">
            <v xml:space="preserve">ТУ по Белгородской области </v>
          </cell>
          <cell r="G15" t="str">
            <v>3015066338</v>
          </cell>
          <cell r="H15">
            <v>8889.67</v>
          </cell>
        </row>
        <row r="16">
          <cell r="A16" t="str">
            <v xml:space="preserve">ТУ по Брянской области </v>
          </cell>
          <cell r="C16" t="str">
            <v>3250055537</v>
          </cell>
          <cell r="D16">
            <v>65576.789999999994</v>
          </cell>
          <cell r="E16" t="str">
            <v xml:space="preserve">ТУ по Брянской области </v>
          </cell>
          <cell r="G16" t="str">
            <v>3250055537</v>
          </cell>
          <cell r="H16">
            <v>93298.06</v>
          </cell>
        </row>
        <row r="17">
          <cell r="A17" t="str">
            <v xml:space="preserve">ТУ по Владимирской области </v>
          </cell>
          <cell r="C17" t="str">
            <v>3328103179</v>
          </cell>
          <cell r="D17">
            <v>537864.05000000005</v>
          </cell>
          <cell r="E17" t="str">
            <v xml:space="preserve">ТУ по Владимирской области </v>
          </cell>
          <cell r="G17" t="str">
            <v>3328103179</v>
          </cell>
          <cell r="H17">
            <v>636153.68999999994</v>
          </cell>
        </row>
        <row r="18">
          <cell r="A18" t="str">
            <v xml:space="preserve">ТУ по Волгоградской области и Республике Калмыкия </v>
          </cell>
          <cell r="C18" t="str">
            <v>3444116115</v>
          </cell>
          <cell r="D18">
            <v>98337.03</v>
          </cell>
          <cell r="E18" t="str">
            <v xml:space="preserve">ТУ по Волгоградской области и Республике Калмыкия </v>
          </cell>
          <cell r="G18" t="str">
            <v>3444116115</v>
          </cell>
          <cell r="H18">
            <v>353809.7</v>
          </cell>
        </row>
        <row r="19">
          <cell r="A19" t="str">
            <v xml:space="preserve">ТУ по Вологодской области </v>
          </cell>
          <cell r="C19" t="str">
            <v>3525140148</v>
          </cell>
          <cell r="D19">
            <v>710469.2</v>
          </cell>
          <cell r="E19" t="str">
            <v xml:space="preserve">ТУ по Вологодской области </v>
          </cell>
          <cell r="G19" t="str">
            <v>3525140148</v>
          </cell>
          <cell r="H19">
            <v>958373.04</v>
          </cell>
        </row>
        <row r="20">
          <cell r="A20" t="str">
            <v xml:space="preserve">ТУ по Воронежской области </v>
          </cell>
          <cell r="C20" t="str">
            <v>3664059504</v>
          </cell>
          <cell r="D20">
            <v>11928.16</v>
          </cell>
          <cell r="E20" t="str">
            <v xml:space="preserve">ТУ по Воронежской области </v>
          </cell>
          <cell r="G20" t="str">
            <v>3664059504</v>
          </cell>
          <cell r="H20">
            <v>10296.030000000001</v>
          </cell>
        </row>
        <row r="21">
          <cell r="A21" t="str">
            <v xml:space="preserve">ТУ по Дальневосточному ФО </v>
          </cell>
          <cell r="C21" t="str">
            <v>2721116615</v>
          </cell>
          <cell r="D21">
            <v>1142639.56</v>
          </cell>
          <cell r="E21" t="str">
            <v xml:space="preserve">ТУ по Дальневосточному ФО </v>
          </cell>
          <cell r="G21" t="str">
            <v>2721116615</v>
          </cell>
          <cell r="H21">
            <v>907255.73</v>
          </cell>
        </row>
        <row r="22">
          <cell r="A22" t="str">
            <v xml:space="preserve">ТУ по Забайкальскому краю </v>
          </cell>
          <cell r="C22" t="str">
            <v>7536055879</v>
          </cell>
          <cell r="D22">
            <v>564733.72</v>
          </cell>
          <cell r="E22" t="str">
            <v xml:space="preserve">ТУ по Забайкальскому краю </v>
          </cell>
          <cell r="G22" t="str">
            <v>7536055879</v>
          </cell>
          <cell r="H22">
            <v>636177.65</v>
          </cell>
        </row>
        <row r="23">
          <cell r="A23" t="str">
            <v xml:space="preserve">ТУ по Ивановской области </v>
          </cell>
          <cell r="C23" t="str">
            <v>3702058208</v>
          </cell>
          <cell r="D23">
            <v>6784.36</v>
          </cell>
          <cell r="E23" t="str">
            <v xml:space="preserve">ТУ по Ивановской области </v>
          </cell>
          <cell r="G23" t="str">
            <v>3702058208</v>
          </cell>
          <cell r="H23">
            <v>3875.78</v>
          </cell>
        </row>
        <row r="24">
          <cell r="A24" t="str">
            <v xml:space="preserve">ТУ по Иркутской области </v>
          </cell>
          <cell r="C24" t="str">
            <v>3808108956</v>
          </cell>
          <cell r="D24">
            <v>1338054.33</v>
          </cell>
          <cell r="E24" t="str">
            <v xml:space="preserve">ТУ по Иркутской области </v>
          </cell>
          <cell r="G24" t="str">
            <v>3808108956</v>
          </cell>
          <cell r="H24">
            <v>1318960.1100000001</v>
          </cell>
        </row>
        <row r="25">
          <cell r="A25" t="str">
            <v xml:space="preserve">ТУ по Кабардино-Балкарской Республике </v>
          </cell>
          <cell r="C25" t="str">
            <v>0721008165</v>
          </cell>
          <cell r="D25">
            <v>16541.48</v>
          </cell>
          <cell r="E25" t="str">
            <v xml:space="preserve">ТУ по Кабардино-Балкарской Республике </v>
          </cell>
          <cell r="G25" t="str">
            <v>0721008165</v>
          </cell>
          <cell r="H25">
            <v>24704.87</v>
          </cell>
        </row>
        <row r="26">
          <cell r="A26" t="str">
            <v xml:space="preserve">ТУ по Калининградской области </v>
          </cell>
          <cell r="C26" t="str">
            <v>3904059860</v>
          </cell>
          <cell r="D26">
            <v>384984.64</v>
          </cell>
          <cell r="E26" t="str">
            <v xml:space="preserve">ТУ по Калининградской области </v>
          </cell>
          <cell r="G26" t="str">
            <v>3904059860</v>
          </cell>
          <cell r="H26">
            <v>467139.3</v>
          </cell>
        </row>
        <row r="27">
          <cell r="A27" t="str">
            <v xml:space="preserve">ТУ по Калужской области </v>
          </cell>
          <cell r="C27" t="str">
            <v>4027065394</v>
          </cell>
          <cell r="D27">
            <v>24661.32</v>
          </cell>
          <cell r="E27" t="str">
            <v xml:space="preserve">ТУ по Калужской области </v>
          </cell>
          <cell r="G27" t="str">
            <v>4027065394</v>
          </cell>
          <cell r="H27">
            <v>19748.419999999998</v>
          </cell>
        </row>
        <row r="28">
          <cell r="A28" t="str">
            <v xml:space="preserve">ТУ по Камчатскому краю </v>
          </cell>
          <cell r="C28" t="str">
            <v>4101097050</v>
          </cell>
          <cell r="D28">
            <v>34295.67</v>
          </cell>
          <cell r="E28" t="str">
            <v xml:space="preserve">ТУ по Камчатскому краю </v>
          </cell>
          <cell r="G28" t="str">
            <v>4101097050</v>
          </cell>
          <cell r="H28">
            <v>47038.64</v>
          </cell>
        </row>
        <row r="29">
          <cell r="A29" t="str">
            <v xml:space="preserve">ТУ по Карачаево-Черкесской Республике </v>
          </cell>
          <cell r="C29" t="str">
            <v>0914000028</v>
          </cell>
          <cell r="D29">
            <v>15992.27</v>
          </cell>
          <cell r="E29" t="str">
            <v xml:space="preserve">ТУ по Карачаево-Черкесской Республике </v>
          </cell>
          <cell r="G29" t="str">
            <v>0914000028</v>
          </cell>
          <cell r="H29">
            <v>1385.51</v>
          </cell>
        </row>
        <row r="30">
          <cell r="A30" t="str">
            <v xml:space="preserve">ТУ по Кемеровской области </v>
          </cell>
          <cell r="C30" t="str">
            <v>4205069089</v>
          </cell>
          <cell r="D30">
            <v>151055.93</v>
          </cell>
          <cell r="E30" t="str">
            <v xml:space="preserve">ТУ по Кемеровской области </v>
          </cell>
          <cell r="G30" t="str">
            <v>4205069089</v>
          </cell>
          <cell r="H30">
            <v>272246.12</v>
          </cell>
        </row>
        <row r="31">
          <cell r="A31" t="str">
            <v xml:space="preserve">ТУ по Кировской области </v>
          </cell>
          <cell r="C31" t="str">
            <v>4345084190</v>
          </cell>
          <cell r="D31">
            <v>41505.370000000003</v>
          </cell>
          <cell r="E31" t="str">
            <v xml:space="preserve">ТУ по Кировской области </v>
          </cell>
          <cell r="G31" t="str">
            <v>4345084190</v>
          </cell>
          <cell r="H31">
            <v>37805.4</v>
          </cell>
        </row>
        <row r="32">
          <cell r="A32" t="str">
            <v xml:space="preserve">ТУ по Костромской области </v>
          </cell>
          <cell r="C32" t="str">
            <v>4401046232</v>
          </cell>
          <cell r="D32">
            <v>95260.03</v>
          </cell>
          <cell r="E32" t="str">
            <v xml:space="preserve">ТУ по Костромской области </v>
          </cell>
          <cell r="G32" t="str">
            <v>4401046232</v>
          </cell>
          <cell r="H32">
            <v>91079.13</v>
          </cell>
        </row>
        <row r="33">
          <cell r="A33" t="str">
            <v xml:space="preserve">ТУ по Курганской области </v>
          </cell>
          <cell r="C33" t="str">
            <v>4501109623</v>
          </cell>
          <cell r="D33">
            <v>993725.29</v>
          </cell>
          <cell r="E33" t="str">
            <v xml:space="preserve">ТУ по Курганской области </v>
          </cell>
          <cell r="G33" t="str">
            <v>4501109623</v>
          </cell>
          <cell r="H33">
            <v>1107131.77</v>
          </cell>
        </row>
        <row r="34">
          <cell r="A34" t="str">
            <v xml:space="preserve">ТУ по Курской области </v>
          </cell>
          <cell r="C34" t="str">
            <v>4632044426</v>
          </cell>
          <cell r="D34">
            <v>89044.1</v>
          </cell>
          <cell r="E34" t="str">
            <v xml:space="preserve">ТУ по Курской области </v>
          </cell>
          <cell r="G34" t="str">
            <v>4632044426</v>
          </cell>
          <cell r="H34">
            <v>88912.99</v>
          </cell>
        </row>
        <row r="35">
          <cell r="A35" t="str">
            <v xml:space="preserve">ТУ по Липецкой области </v>
          </cell>
          <cell r="C35" t="str">
            <v>4825038764</v>
          </cell>
          <cell r="D35">
            <v>189122.79</v>
          </cell>
          <cell r="E35" t="str">
            <v xml:space="preserve">ТУ по Липецкой области </v>
          </cell>
          <cell r="G35" t="str">
            <v>4825038764</v>
          </cell>
          <cell r="H35">
            <v>152997.20000000001</v>
          </cell>
        </row>
        <row r="36">
          <cell r="A36" t="str">
            <v xml:space="preserve">ТУ по Магаданской области и Чукотскому автономному </v>
          </cell>
          <cell r="C36" t="str">
            <v>4909911382</v>
          </cell>
          <cell r="D36">
            <v>12408.47</v>
          </cell>
          <cell r="E36" t="str">
            <v xml:space="preserve">ТУ по Магаданской области и Чукотскому автономному </v>
          </cell>
          <cell r="G36" t="str">
            <v>4909911382</v>
          </cell>
          <cell r="H36">
            <v>84962.97</v>
          </cell>
        </row>
        <row r="37">
          <cell r="A37" t="str">
            <v xml:space="preserve">ТУ по Мурманской области </v>
          </cell>
          <cell r="C37" t="str">
            <v>5190128220</v>
          </cell>
          <cell r="D37">
            <v>101652.96</v>
          </cell>
          <cell r="E37" t="str">
            <v xml:space="preserve">ТУ по Мурманской области </v>
          </cell>
          <cell r="G37" t="str">
            <v>5190128220</v>
          </cell>
          <cell r="H37">
            <v>77167.5</v>
          </cell>
        </row>
        <row r="38">
          <cell r="A38" t="str">
            <v xml:space="preserve">ТУ по Новгородской области </v>
          </cell>
          <cell r="C38" t="str">
            <v>5321098815</v>
          </cell>
          <cell r="D38">
            <v>516213.61</v>
          </cell>
          <cell r="E38" t="str">
            <v xml:space="preserve">ТУ по Новгородской области </v>
          </cell>
          <cell r="G38" t="str">
            <v>5321098815</v>
          </cell>
          <cell r="H38">
            <v>504800.12</v>
          </cell>
        </row>
        <row r="39">
          <cell r="A39" t="str">
            <v xml:space="preserve">ТУ по Омской области </v>
          </cell>
          <cell r="C39" t="str">
            <v>5503082200</v>
          </cell>
          <cell r="D39">
            <v>5195.95</v>
          </cell>
          <cell r="E39" t="str">
            <v xml:space="preserve">ТУ по Омской области </v>
          </cell>
          <cell r="G39" t="str">
            <v>5503082200</v>
          </cell>
          <cell r="H39">
            <v>5221.79</v>
          </cell>
        </row>
        <row r="40">
          <cell r="A40" t="str">
            <v xml:space="preserve">ТУ по Оренбургской области </v>
          </cell>
          <cell r="C40" t="str">
            <v>5612040440</v>
          </cell>
          <cell r="D40">
            <v>154459.31</v>
          </cell>
          <cell r="E40" t="str">
            <v xml:space="preserve">ТУ по Оренбургской области </v>
          </cell>
          <cell r="G40" t="str">
            <v>5612040440</v>
          </cell>
          <cell r="H40">
            <v>93032.74</v>
          </cell>
        </row>
        <row r="41">
          <cell r="A41" t="str">
            <v xml:space="preserve">ТУ по Орловской области </v>
          </cell>
          <cell r="C41" t="str">
            <v>5752034742</v>
          </cell>
          <cell r="D41">
            <v>159621.35</v>
          </cell>
          <cell r="E41" t="str">
            <v xml:space="preserve">ТУ по Орловской области </v>
          </cell>
          <cell r="G41" t="str">
            <v>5752034742</v>
          </cell>
          <cell r="H41">
            <v>155480.43</v>
          </cell>
        </row>
        <row r="42">
          <cell r="A42" t="str">
            <v xml:space="preserve">ТУ по Пензенской области </v>
          </cell>
          <cell r="C42" t="str">
            <v>5836013227</v>
          </cell>
          <cell r="D42">
            <v>192316.64</v>
          </cell>
          <cell r="E42" t="str">
            <v xml:space="preserve">ТУ по Пензенской области </v>
          </cell>
          <cell r="G42" t="str">
            <v>5836013227</v>
          </cell>
          <cell r="H42">
            <v>191808.74</v>
          </cell>
        </row>
        <row r="43">
          <cell r="A43" t="str">
            <v xml:space="preserve">ТУ по Пермскому краю </v>
          </cell>
          <cell r="C43" t="str">
            <v>5902293040</v>
          </cell>
          <cell r="D43">
            <v>342214.40000000002</v>
          </cell>
          <cell r="E43" t="str">
            <v xml:space="preserve">ТУ по Пермскому краю </v>
          </cell>
          <cell r="G43" t="str">
            <v>5902293040</v>
          </cell>
          <cell r="H43">
            <v>378621.1</v>
          </cell>
        </row>
        <row r="44">
          <cell r="A44" t="str">
            <v xml:space="preserve">ТУ по Приволжскому ФО </v>
          </cell>
          <cell r="C44" t="str">
            <v>5260136813</v>
          </cell>
          <cell r="D44">
            <v>262123.83</v>
          </cell>
          <cell r="E44" t="str">
            <v xml:space="preserve">ТУ по Приволжскому ФО </v>
          </cell>
          <cell r="G44" t="str">
            <v>5260136813</v>
          </cell>
          <cell r="H44">
            <v>405396.07</v>
          </cell>
        </row>
        <row r="45">
          <cell r="A45" t="str">
            <v xml:space="preserve">ТУ по Приморскому краю </v>
          </cell>
          <cell r="C45" t="str">
            <v>2539063082</v>
          </cell>
          <cell r="D45">
            <v>879279.7</v>
          </cell>
          <cell r="E45" t="str">
            <v xml:space="preserve">ТУ по Приморскому краю </v>
          </cell>
          <cell r="G45" t="str">
            <v>2539063082</v>
          </cell>
          <cell r="H45">
            <v>923550.85</v>
          </cell>
        </row>
        <row r="46">
          <cell r="A46" t="str">
            <v xml:space="preserve">ТУ по Псковской области </v>
          </cell>
          <cell r="C46" t="str">
            <v>6027083679</v>
          </cell>
          <cell r="D46">
            <v>6085.37</v>
          </cell>
          <cell r="E46" t="str">
            <v xml:space="preserve">ТУ по Псковской области </v>
          </cell>
          <cell r="G46" t="str">
            <v>6027083679</v>
          </cell>
          <cell r="H46">
            <v>10405.83</v>
          </cell>
        </row>
        <row r="47">
          <cell r="A47" t="str">
            <v>ТУ по Республике Алтай 
(отчет отсутствует с базе данных)</v>
          </cell>
          <cell r="C47" t="str">
            <v>0411118104</v>
          </cell>
          <cell r="D47">
            <v>0</v>
          </cell>
          <cell r="E47" t="str">
            <v>ТУ по Республике Алтай 
(отчет отсутствует с базе данных)</v>
          </cell>
          <cell r="G47" t="str">
            <v>0411118104</v>
          </cell>
          <cell r="H47">
            <v>0</v>
          </cell>
        </row>
        <row r="48">
          <cell r="A48" t="str">
            <v xml:space="preserve">ТУ по Республике Башкортостан </v>
          </cell>
          <cell r="C48" t="str">
            <v>0278103383</v>
          </cell>
          <cell r="D48">
            <v>673865.36</v>
          </cell>
          <cell r="E48" t="str">
            <v xml:space="preserve">ТУ по Республике Башкортостан </v>
          </cell>
          <cell r="G48" t="str">
            <v>0278103383</v>
          </cell>
          <cell r="H48">
            <v>674075.58</v>
          </cell>
        </row>
        <row r="49">
          <cell r="A49" t="str">
            <v xml:space="preserve">ТУ по Республике Бурятия </v>
          </cell>
          <cell r="C49" t="str">
            <v>0326021246</v>
          </cell>
          <cell r="D49">
            <v>866737.6</v>
          </cell>
          <cell r="E49" t="str">
            <v xml:space="preserve">ТУ по Республике Бурятия </v>
          </cell>
          <cell r="G49" t="str">
            <v>0326021246</v>
          </cell>
          <cell r="H49">
            <v>279995.59000000003</v>
          </cell>
        </row>
        <row r="50">
          <cell r="A50" t="str">
            <v xml:space="preserve">ТУ по Республике Дагестан </v>
          </cell>
          <cell r="C50" t="str">
            <v>0562058182</v>
          </cell>
          <cell r="D50">
            <v>0</v>
          </cell>
          <cell r="E50" t="str">
            <v xml:space="preserve">ТУ по Республике Дагестан </v>
          </cell>
          <cell r="G50" t="str">
            <v>0562058182</v>
          </cell>
          <cell r="H50">
            <v>0</v>
          </cell>
        </row>
        <row r="51">
          <cell r="A51" t="str">
            <v xml:space="preserve">ТУ по Республике Ингушетия </v>
          </cell>
          <cell r="C51" t="str">
            <v>0606012935</v>
          </cell>
          <cell r="D51">
            <v>410335</v>
          </cell>
          <cell r="E51" t="str">
            <v xml:space="preserve">ТУ по Республике Ингушетия </v>
          </cell>
          <cell r="G51" t="str">
            <v>0606012935</v>
          </cell>
          <cell r="H51">
            <v>531435</v>
          </cell>
        </row>
        <row r="52">
          <cell r="A52" t="str">
            <v>ТУ по Республике Калмыкия 
(отчет отсутствует с базе данных)</v>
          </cell>
          <cell r="C52" t="str">
            <v>0814161180</v>
          </cell>
          <cell r="D52">
            <v>0</v>
          </cell>
          <cell r="E52" t="str">
            <v>ТУ по Республике Калмыкия 
(отчет отсутствует с базе данных)</v>
          </cell>
          <cell r="G52" t="str">
            <v>0814161180</v>
          </cell>
          <cell r="H52">
            <v>0</v>
          </cell>
        </row>
        <row r="53">
          <cell r="A53" t="str">
            <v xml:space="preserve">ТУ по Республике Карелия </v>
          </cell>
          <cell r="C53" t="str">
            <v>1001047941</v>
          </cell>
          <cell r="D53">
            <v>29790.57</v>
          </cell>
          <cell r="E53" t="str">
            <v xml:space="preserve">ТУ по Республике Карелия </v>
          </cell>
          <cell r="G53" t="str">
            <v>1001047941</v>
          </cell>
          <cell r="H53">
            <v>29384.37</v>
          </cell>
        </row>
        <row r="54">
          <cell r="A54" t="str">
            <v xml:space="preserve">ТУ по Республике Коми </v>
          </cell>
          <cell r="C54" t="str">
            <v>1101486117</v>
          </cell>
          <cell r="D54">
            <v>161849.54</v>
          </cell>
          <cell r="E54" t="str">
            <v xml:space="preserve">ТУ по Республике Коми </v>
          </cell>
          <cell r="G54" t="str">
            <v>1101486117</v>
          </cell>
          <cell r="H54">
            <v>292463.93</v>
          </cell>
        </row>
        <row r="55">
          <cell r="A55" t="str">
            <v xml:space="preserve">ТУ по Республике Крым и городу Севастополь </v>
          </cell>
          <cell r="C55" t="str">
            <v>7705557717</v>
          </cell>
          <cell r="D55">
            <v>950663.31</v>
          </cell>
          <cell r="E55" t="str">
            <v xml:space="preserve">ТУ по Республике Крым и городу Севастополь </v>
          </cell>
          <cell r="G55" t="str">
            <v>7705557717</v>
          </cell>
          <cell r="H55">
            <v>251717.67</v>
          </cell>
        </row>
        <row r="56">
          <cell r="A56" t="str">
            <v xml:space="preserve">ТУ по Республике Марий Эл </v>
          </cell>
          <cell r="C56" t="str">
            <v>1215096294</v>
          </cell>
          <cell r="D56">
            <v>150644.82999999999</v>
          </cell>
          <cell r="E56" t="str">
            <v xml:space="preserve">ТУ по Республике Марий Эл </v>
          </cell>
          <cell r="G56" t="str">
            <v>1215096294</v>
          </cell>
          <cell r="H56">
            <v>46919.01</v>
          </cell>
        </row>
        <row r="57">
          <cell r="A57" t="str">
            <v xml:space="preserve">ТУ по Республике Мордовия </v>
          </cell>
          <cell r="C57" t="str">
            <v>1326191190</v>
          </cell>
          <cell r="D57">
            <v>37348.21</v>
          </cell>
          <cell r="E57" t="str">
            <v xml:space="preserve">ТУ по Республике Мордовия </v>
          </cell>
          <cell r="G57" t="str">
            <v>1326191190</v>
          </cell>
          <cell r="H57">
            <v>92364.53</v>
          </cell>
        </row>
        <row r="58">
          <cell r="A58" t="str">
            <v xml:space="preserve">ТУ по Республике Саха (Якутия) </v>
          </cell>
          <cell r="C58" t="str">
            <v>1435150500</v>
          </cell>
          <cell r="D58">
            <v>565251.61</v>
          </cell>
          <cell r="E58" t="str">
            <v xml:space="preserve">ТУ по Республике Саха (Якутия) </v>
          </cell>
          <cell r="G58" t="str">
            <v>1435150500</v>
          </cell>
          <cell r="H58">
            <v>905426.57</v>
          </cell>
        </row>
        <row r="59">
          <cell r="A59" t="str">
            <v xml:space="preserve">ТУ по Республике Северная Осетия-Алания </v>
          </cell>
          <cell r="C59" t="str">
            <v>1516396238</v>
          </cell>
          <cell r="D59">
            <v>0</v>
          </cell>
          <cell r="E59" t="str">
            <v xml:space="preserve">ТУ по Республике Северная Осетия-Алания </v>
          </cell>
          <cell r="G59" t="str">
            <v>1516396238</v>
          </cell>
          <cell r="H59">
            <v>0</v>
          </cell>
        </row>
        <row r="60">
          <cell r="A60" t="str">
            <v xml:space="preserve">ТУ по Республике Татарстан (Татарстан) </v>
          </cell>
          <cell r="C60" t="str">
            <v>1655083578</v>
          </cell>
          <cell r="D60">
            <v>1059601.51</v>
          </cell>
          <cell r="E60" t="str">
            <v xml:space="preserve">ТУ по Республике Татарстан (Татарстан) </v>
          </cell>
          <cell r="G60" t="str">
            <v>1655083578</v>
          </cell>
          <cell r="H60">
            <v>2003398.29</v>
          </cell>
        </row>
        <row r="61">
          <cell r="A61" t="str">
            <v>ТУ по Республике Тыва 
(отчет отсутствует с базе данных)</v>
          </cell>
          <cell r="C61" t="str">
            <v>1701037040</v>
          </cell>
          <cell r="D61">
            <v>0</v>
          </cell>
          <cell r="E61" t="str">
            <v>ТУ по Республике Тыва 
(отчет отсутствует с базе данных)</v>
          </cell>
          <cell r="G61" t="str">
            <v>1701037040</v>
          </cell>
          <cell r="H61">
            <v>0</v>
          </cell>
        </row>
        <row r="62">
          <cell r="A62" t="str">
            <v>ТУ по Республике Хакасия 
(отчет отсутствует с базе данных)</v>
          </cell>
          <cell r="C62" t="str">
            <v>1901063590</v>
          </cell>
          <cell r="D62">
            <v>0</v>
          </cell>
          <cell r="E62" t="str">
            <v>ТУ по Республике Хакасия 
(отчет отсутствует с базе данных)</v>
          </cell>
          <cell r="G62" t="str">
            <v>1901063590</v>
          </cell>
          <cell r="H62">
            <v>0</v>
          </cell>
        </row>
        <row r="63">
          <cell r="A63" t="str">
            <v xml:space="preserve">ТУ по Ростовской области </v>
          </cell>
          <cell r="C63" t="str">
            <v>6164224201</v>
          </cell>
          <cell r="D63">
            <v>771178.22</v>
          </cell>
          <cell r="E63" t="str">
            <v xml:space="preserve">ТУ по Ростовской области </v>
          </cell>
          <cell r="G63" t="str">
            <v>6164224201</v>
          </cell>
          <cell r="H63">
            <v>755067.55</v>
          </cell>
        </row>
        <row r="64">
          <cell r="A64" t="str">
            <v xml:space="preserve">ТУ по Рязанской области </v>
          </cell>
          <cell r="C64" t="str">
            <v>6234006746</v>
          </cell>
          <cell r="D64">
            <v>73410.720000000001</v>
          </cell>
          <cell r="E64" t="str">
            <v xml:space="preserve">ТУ по Рязанской области </v>
          </cell>
          <cell r="G64" t="str">
            <v>6234006746</v>
          </cell>
          <cell r="H64">
            <v>70498.100000000006</v>
          </cell>
        </row>
        <row r="65">
          <cell r="A65" t="str">
            <v xml:space="preserve">ТУ по Самарской области </v>
          </cell>
          <cell r="C65" t="str">
            <v>6317051799</v>
          </cell>
          <cell r="D65">
            <v>117804.71</v>
          </cell>
          <cell r="E65" t="str">
            <v xml:space="preserve">ТУ по Самарской области </v>
          </cell>
          <cell r="G65" t="str">
            <v>6317051799</v>
          </cell>
          <cell r="H65">
            <v>118297.92</v>
          </cell>
        </row>
        <row r="66">
          <cell r="A66" t="str">
            <v xml:space="preserve">ТУ по Саратовской области </v>
          </cell>
          <cell r="C66" t="str">
            <v>6452091572</v>
          </cell>
          <cell r="D66">
            <v>43307.61</v>
          </cell>
          <cell r="E66" t="str">
            <v xml:space="preserve">ТУ по Саратовской области </v>
          </cell>
          <cell r="G66" t="str">
            <v>6452091572</v>
          </cell>
          <cell r="H66">
            <v>37564.129999999997</v>
          </cell>
        </row>
        <row r="67">
          <cell r="A67" t="str">
            <v>ТУ по Сахалинской области 
(отчет отсутствует с базе данных)</v>
          </cell>
          <cell r="C67" t="str">
            <v>6501151097</v>
          </cell>
          <cell r="D67">
            <v>0</v>
          </cell>
          <cell r="E67" t="str">
            <v>ТУ по Сахалинской области 
(отчет отсутствует с базе данных)</v>
          </cell>
          <cell r="G67" t="str">
            <v>6501151097</v>
          </cell>
          <cell r="H67">
            <v>0</v>
          </cell>
        </row>
        <row r="68">
          <cell r="A68" t="str">
            <v xml:space="preserve">ТУ по Северо-Западному ФО </v>
          </cell>
          <cell r="C68" t="str">
            <v>7838302676</v>
          </cell>
          <cell r="D68">
            <v>689953.15</v>
          </cell>
          <cell r="E68" t="str">
            <v xml:space="preserve">ТУ по Северо-Западному ФО </v>
          </cell>
          <cell r="G68" t="str">
            <v>7838302676</v>
          </cell>
          <cell r="H68">
            <v>643381.57999999996</v>
          </cell>
        </row>
        <row r="69">
          <cell r="A69" t="str">
            <v xml:space="preserve">ТУ по Северо-Кавказскому ФО </v>
          </cell>
          <cell r="C69" t="str">
            <v>2635074908</v>
          </cell>
          <cell r="D69">
            <v>498222.52</v>
          </cell>
          <cell r="E69" t="str">
            <v xml:space="preserve">ТУ по Северо-Кавказскому ФО </v>
          </cell>
          <cell r="G69" t="str">
            <v>2635074908</v>
          </cell>
          <cell r="H69">
            <v>514693.55</v>
          </cell>
        </row>
        <row r="70">
          <cell r="A70" t="str">
            <v xml:space="preserve">ТУ по Сибирскому ФО </v>
          </cell>
          <cell r="C70" t="str">
            <v>5407268385</v>
          </cell>
          <cell r="D70">
            <v>123532.8</v>
          </cell>
          <cell r="E70" t="str">
            <v xml:space="preserve">ТУ по Сибирскому ФО </v>
          </cell>
          <cell r="G70" t="str">
            <v>5407268385</v>
          </cell>
          <cell r="H70">
            <v>93342.38</v>
          </cell>
        </row>
        <row r="71">
          <cell r="A71" t="str">
            <v xml:space="preserve">ТУ по Смоленской области </v>
          </cell>
          <cell r="C71" t="str">
            <v>6730053285</v>
          </cell>
          <cell r="D71">
            <v>484458.61</v>
          </cell>
          <cell r="E71" t="str">
            <v xml:space="preserve">ТУ по Смоленской области </v>
          </cell>
          <cell r="G71" t="str">
            <v>6730053285</v>
          </cell>
          <cell r="H71">
            <v>459620.45</v>
          </cell>
        </row>
        <row r="72">
          <cell r="A72" t="str">
            <v xml:space="preserve">ТУ по Тамбовской области </v>
          </cell>
          <cell r="C72" t="str">
            <v>6829007471</v>
          </cell>
          <cell r="D72">
            <v>4182.41</v>
          </cell>
          <cell r="E72" t="str">
            <v xml:space="preserve">ТУ по Тамбовской области </v>
          </cell>
          <cell r="G72" t="str">
            <v>6829007471</v>
          </cell>
          <cell r="H72">
            <v>4827.92</v>
          </cell>
        </row>
        <row r="73">
          <cell r="A73" t="str">
            <v xml:space="preserve">ТУ по Тверской области </v>
          </cell>
          <cell r="C73" t="str">
            <v>6901058624</v>
          </cell>
          <cell r="D73">
            <v>341313.32</v>
          </cell>
          <cell r="E73" t="str">
            <v xml:space="preserve">ТУ по Тверской области </v>
          </cell>
          <cell r="G73" t="str">
            <v>6901058624</v>
          </cell>
          <cell r="H73">
            <v>312380.13</v>
          </cell>
        </row>
        <row r="74">
          <cell r="A74" t="str">
            <v xml:space="preserve">ТУ по Томской области </v>
          </cell>
          <cell r="C74" t="str">
            <v>7017098727</v>
          </cell>
          <cell r="D74">
            <v>18053.18</v>
          </cell>
          <cell r="E74" t="str">
            <v xml:space="preserve">ТУ по Томской области </v>
          </cell>
          <cell r="G74" t="str">
            <v>7017098727</v>
          </cell>
          <cell r="H74">
            <v>14134.21</v>
          </cell>
        </row>
        <row r="75">
          <cell r="A75" t="str">
            <v xml:space="preserve">ТУ по Тульской области </v>
          </cell>
          <cell r="C75" t="str">
            <v>7106061567</v>
          </cell>
          <cell r="D75">
            <v>38278.58</v>
          </cell>
          <cell r="E75" t="str">
            <v xml:space="preserve">ТУ по Тульской области </v>
          </cell>
          <cell r="G75" t="str">
            <v>7106061567</v>
          </cell>
          <cell r="H75">
            <v>53679.11</v>
          </cell>
        </row>
        <row r="76">
          <cell r="A76" t="str">
            <v xml:space="preserve">ТУ по Тюменской области, Ханты - Мансийскому автон </v>
          </cell>
          <cell r="C76" t="str">
            <v>7202127274</v>
          </cell>
          <cell r="D76">
            <v>749049.19</v>
          </cell>
          <cell r="E76" t="str">
            <v xml:space="preserve">ТУ по Тюменской области, Ханты - Мансийскому автон </v>
          </cell>
          <cell r="G76" t="str">
            <v>7202127274</v>
          </cell>
          <cell r="H76">
            <v>775922.39</v>
          </cell>
        </row>
        <row r="77">
          <cell r="A77" t="str">
            <v xml:space="preserve">ТУ по Удмуртской Республике </v>
          </cell>
          <cell r="C77" t="str">
            <v>1831098124</v>
          </cell>
          <cell r="D77">
            <v>270326.62</v>
          </cell>
          <cell r="E77" t="str">
            <v xml:space="preserve">ТУ по Удмуртской Республике </v>
          </cell>
          <cell r="G77" t="str">
            <v>1831098124</v>
          </cell>
          <cell r="H77">
            <v>101825.97</v>
          </cell>
        </row>
        <row r="78">
          <cell r="A78" t="str">
            <v xml:space="preserve">ТУ по Ульяновской области </v>
          </cell>
          <cell r="C78" t="str">
            <v>7325048505</v>
          </cell>
          <cell r="D78">
            <v>119611.49</v>
          </cell>
          <cell r="E78" t="str">
            <v xml:space="preserve">ТУ по Ульяновской области </v>
          </cell>
          <cell r="G78" t="str">
            <v>7325048505</v>
          </cell>
          <cell r="H78">
            <v>134029.73000000001</v>
          </cell>
        </row>
        <row r="79">
          <cell r="A79" t="str">
            <v xml:space="preserve">ТУ по Уральскому ФО </v>
          </cell>
          <cell r="C79" t="str">
            <v>6659107821</v>
          </cell>
          <cell r="D79">
            <v>767240.96</v>
          </cell>
          <cell r="E79" t="str">
            <v xml:space="preserve">ТУ по Уральскому ФО </v>
          </cell>
          <cell r="G79" t="str">
            <v>6659107821</v>
          </cell>
          <cell r="H79">
            <v>842234.64</v>
          </cell>
        </row>
        <row r="80">
          <cell r="A80" t="str">
            <v xml:space="preserve">ТУ по Центральному ФО </v>
          </cell>
          <cell r="C80" t="str">
            <v>7706545288</v>
          </cell>
          <cell r="D80">
            <v>4215766.8499999996</v>
          </cell>
          <cell r="E80" t="str">
            <v xml:space="preserve">ТУ по Центральному ФО </v>
          </cell>
          <cell r="G80" t="str">
            <v>7706545288</v>
          </cell>
          <cell r="H80">
            <v>3358722.34</v>
          </cell>
        </row>
        <row r="81">
          <cell r="A81" t="str">
            <v xml:space="preserve">ТУ по Челябинской области </v>
          </cell>
          <cell r="C81" t="str">
            <v>7453135619</v>
          </cell>
          <cell r="D81">
            <v>1013250.6</v>
          </cell>
          <cell r="E81" t="str">
            <v xml:space="preserve">ТУ по Челябинской области </v>
          </cell>
          <cell r="G81" t="str">
            <v>7453135619</v>
          </cell>
          <cell r="H81">
            <v>1289016.33</v>
          </cell>
        </row>
        <row r="82">
          <cell r="A82" t="str">
            <v xml:space="preserve">ТУ по Чеченской Республике </v>
          </cell>
          <cell r="C82" t="str">
            <v>2020000669</v>
          </cell>
          <cell r="D82">
            <v>88436.82</v>
          </cell>
          <cell r="E82" t="str">
            <v xml:space="preserve">ТУ по Чеченской Республике </v>
          </cell>
          <cell r="G82" t="str">
            <v>2020000669</v>
          </cell>
          <cell r="H82">
            <v>92436.82</v>
          </cell>
        </row>
        <row r="83">
          <cell r="A83" t="str">
            <v xml:space="preserve">ТУ по Чувашской Республике - Чувашии </v>
          </cell>
          <cell r="C83" t="str">
            <v>2128055046</v>
          </cell>
          <cell r="D83">
            <v>224170.85</v>
          </cell>
          <cell r="E83" t="str">
            <v xml:space="preserve">ТУ по Чувашской Республике - Чувашии </v>
          </cell>
          <cell r="G83" t="str">
            <v>2128055046</v>
          </cell>
          <cell r="H83">
            <v>215029.9</v>
          </cell>
        </row>
        <row r="84">
          <cell r="A84" t="str">
            <v xml:space="preserve">ТУ по Южному ФО </v>
          </cell>
          <cell r="C84" t="str">
            <v>2312112955</v>
          </cell>
          <cell r="D84">
            <v>1336928.9099999999</v>
          </cell>
          <cell r="E84" t="str">
            <v xml:space="preserve">ТУ по Южному ФО </v>
          </cell>
          <cell r="G84" t="str">
            <v>2312112955</v>
          </cell>
          <cell r="H84">
            <v>1171466.3700000001</v>
          </cell>
        </row>
        <row r="85">
          <cell r="A85" t="str">
            <v xml:space="preserve">ТУ по Ярославской области </v>
          </cell>
          <cell r="C85" t="str">
            <v>7604068029</v>
          </cell>
          <cell r="D85">
            <v>957643.83</v>
          </cell>
          <cell r="E85" t="str">
            <v xml:space="preserve">ТУ по Ярославской области </v>
          </cell>
          <cell r="G85" t="str">
            <v>7604068029</v>
          </cell>
          <cell r="H85">
            <v>692013.84</v>
          </cell>
        </row>
        <row r="86">
          <cell r="A86" t="str">
            <v xml:space="preserve">ФГУП ГРЧЦ </v>
          </cell>
          <cell r="C86" t="str">
            <v>7706228218</v>
          </cell>
          <cell r="D86">
            <v>0</v>
          </cell>
          <cell r="E86" t="str">
            <v xml:space="preserve">ФГУП ГРЧЦ </v>
          </cell>
          <cell r="G86" t="str">
            <v>7706228218</v>
          </cell>
          <cell r="H86">
            <v>0</v>
          </cell>
        </row>
        <row r="87">
          <cell r="A87" t="str">
            <v>ФГУП НТЦ Информрегистр        
(отчет отсутствует с базе данных)</v>
          </cell>
          <cell r="C87" t="str">
            <v>7701011892</v>
          </cell>
          <cell r="D87">
            <v>0</v>
          </cell>
          <cell r="E87" t="str">
            <v>ФГУП НТЦ Информрегистр        
(отчет отсутствует с базе данных)</v>
          </cell>
          <cell r="G87" t="str">
            <v>7701011892</v>
          </cell>
          <cell r="H87">
            <v>0</v>
          </cell>
        </row>
        <row r="88">
          <cell r="A88" t="str">
            <v>ФГУП РЧЦ ЦФО 
(отчет отсутствует с базе данных)</v>
          </cell>
          <cell r="C88" t="str">
            <v>7707291942</v>
          </cell>
          <cell r="D88">
            <v>0</v>
          </cell>
          <cell r="E88" t="str">
            <v>ФГУП РЧЦ ЦФО 
(отчет отсутствует с базе данных)</v>
          </cell>
          <cell r="G88" t="str">
            <v>7707291942</v>
          </cell>
          <cell r="H88">
            <v>0</v>
          </cell>
        </row>
      </sheetData>
      <sheetData sheetId="16">
        <row r="2">
          <cell r="A2" t="str">
            <v>Расшифровка консолидированных показателей</v>
          </cell>
        </row>
        <row r="4">
          <cell r="A4" t="str">
            <v>Итоговые значения</v>
          </cell>
        </row>
        <row r="6">
          <cell r="A6" t="str">
            <v>Организация, ИНН / Показатель</v>
          </cell>
          <cell r="D6" t="str">
            <v>1. Сведения о задолженности (расходы) всего, конец года</v>
          </cell>
          <cell r="F6" t="str">
            <v>аренда</v>
          </cell>
        </row>
        <row r="7">
          <cell r="D7" t="str">
            <v>Входит в конс. отчет</v>
          </cell>
          <cell r="E7" t="str">
            <v>Не входит в конс. отчет</v>
          </cell>
        </row>
        <row r="8">
          <cell r="A8" t="str">
            <v xml:space="preserve">Консолидированное значение показателя </v>
          </cell>
          <cell r="D8">
            <v>31027846.370000001</v>
          </cell>
          <cell r="G8">
            <v>31027846.370000001</v>
          </cell>
        </row>
        <row r="9">
          <cell r="A9" t="str">
            <v xml:space="preserve">Енисейское управление </v>
          </cell>
          <cell r="C9" t="str">
            <v>2463067454</v>
          </cell>
          <cell r="D9">
            <v>230157.94</v>
          </cell>
          <cell r="E9">
            <v>0</v>
          </cell>
          <cell r="G9">
            <v>230157.94</v>
          </cell>
        </row>
        <row r="10">
          <cell r="A10" t="str">
            <v xml:space="preserve">Роскомнадзор ЦА </v>
          </cell>
          <cell r="C10" t="str">
            <v>7705846236</v>
          </cell>
          <cell r="D10">
            <v>1663692.23</v>
          </cell>
          <cell r="E10">
            <v>0</v>
          </cell>
        </row>
        <row r="11">
          <cell r="A11" t="str">
            <v xml:space="preserve">ТУ по Алтайскому краю и Республике Алтай </v>
          </cell>
          <cell r="C11" t="str">
            <v>2224088213</v>
          </cell>
          <cell r="D11">
            <v>9302.25</v>
          </cell>
          <cell r="E11">
            <v>0</v>
          </cell>
          <cell r="G11">
            <v>9302.25</v>
          </cell>
        </row>
        <row r="12">
          <cell r="A12" t="str">
            <v xml:space="preserve">ТУ по Амурской области </v>
          </cell>
          <cell r="C12" t="str">
            <v>2801098070</v>
          </cell>
          <cell r="D12">
            <v>55551.51</v>
          </cell>
          <cell r="E12">
            <v>0</v>
          </cell>
          <cell r="G12">
            <v>55551.51</v>
          </cell>
        </row>
        <row r="13">
          <cell r="A13" t="str">
            <v xml:space="preserve">ТУ по Архангельской области </v>
          </cell>
          <cell r="C13" t="str">
            <v>2901126362</v>
          </cell>
          <cell r="D13">
            <v>3795.92</v>
          </cell>
          <cell r="E13">
            <v>0</v>
          </cell>
          <cell r="G13">
            <v>3795.92</v>
          </cell>
        </row>
        <row r="14">
          <cell r="A14" t="str">
            <v xml:space="preserve">ТУ по Астраханской области </v>
          </cell>
          <cell r="C14" t="str">
            <v>3015066338</v>
          </cell>
          <cell r="D14">
            <v>2273.3000000000002</v>
          </cell>
          <cell r="E14">
            <v>0</v>
          </cell>
          <cell r="G14">
            <v>2273.3000000000002</v>
          </cell>
        </row>
        <row r="15">
          <cell r="A15" t="str">
            <v xml:space="preserve">ТУ по Белгородской области </v>
          </cell>
          <cell r="C15" t="str">
            <v>3015066338</v>
          </cell>
          <cell r="D15">
            <v>2542.9</v>
          </cell>
          <cell r="E15">
            <v>0</v>
          </cell>
          <cell r="G15">
            <v>2542.9</v>
          </cell>
        </row>
        <row r="16">
          <cell r="A16" t="str">
            <v xml:space="preserve">ТУ по Брянской области </v>
          </cell>
          <cell r="C16" t="str">
            <v>3250055537</v>
          </cell>
          <cell r="D16">
            <v>357667.44</v>
          </cell>
          <cell r="E16">
            <v>0</v>
          </cell>
          <cell r="F16">
            <v>357667.44</v>
          </cell>
          <cell r="G16">
            <v>0</v>
          </cell>
        </row>
        <row r="17">
          <cell r="A17" t="str">
            <v xml:space="preserve">ТУ по Владимирской области </v>
          </cell>
          <cell r="C17" t="str">
            <v>3328103179</v>
          </cell>
          <cell r="D17">
            <v>4120.58</v>
          </cell>
          <cell r="E17">
            <v>0</v>
          </cell>
          <cell r="G17">
            <v>4120.58</v>
          </cell>
        </row>
        <row r="18">
          <cell r="A18" t="str">
            <v xml:space="preserve">ТУ по Волгоградской области и Республике Калмыкия </v>
          </cell>
          <cell r="C18" t="str">
            <v>3444116115</v>
          </cell>
          <cell r="D18">
            <v>827.64</v>
          </cell>
          <cell r="E18">
            <v>0</v>
          </cell>
          <cell r="G18">
            <v>827.64</v>
          </cell>
        </row>
        <row r="19">
          <cell r="A19" t="str">
            <v xml:space="preserve">ТУ по Вологодской области </v>
          </cell>
          <cell r="C19" t="str">
            <v>3525140148</v>
          </cell>
          <cell r="D19">
            <v>107311.48</v>
          </cell>
          <cell r="E19">
            <v>0</v>
          </cell>
          <cell r="G19">
            <v>107311.48</v>
          </cell>
        </row>
        <row r="20">
          <cell r="A20" t="str">
            <v xml:space="preserve">ТУ по Воронежской области </v>
          </cell>
          <cell r="C20" t="str">
            <v>3664059504</v>
          </cell>
          <cell r="D20">
            <v>0</v>
          </cell>
          <cell r="E20">
            <v>0</v>
          </cell>
          <cell r="G20">
            <v>0</v>
          </cell>
        </row>
        <row r="21">
          <cell r="A21" t="str">
            <v xml:space="preserve">ТУ по Дальневосточному ФО </v>
          </cell>
          <cell r="C21" t="str">
            <v>2721116615</v>
          </cell>
          <cell r="D21">
            <v>3207.74</v>
          </cell>
          <cell r="E21">
            <v>0</v>
          </cell>
          <cell r="G21">
            <v>3207.74</v>
          </cell>
        </row>
        <row r="22">
          <cell r="A22" t="str">
            <v xml:space="preserve">ТУ по Забайкальскому краю </v>
          </cell>
          <cell r="C22" t="str">
            <v>7536055879</v>
          </cell>
          <cell r="D22">
            <v>0</v>
          </cell>
          <cell r="E22">
            <v>0</v>
          </cell>
          <cell r="G22">
            <v>0</v>
          </cell>
        </row>
        <row r="23">
          <cell r="A23" t="str">
            <v xml:space="preserve">ТУ по Ивановской области </v>
          </cell>
          <cell r="C23" t="str">
            <v>3702058208</v>
          </cell>
          <cell r="D23">
            <v>0</v>
          </cell>
          <cell r="E23">
            <v>0</v>
          </cell>
          <cell r="G23">
            <v>0</v>
          </cell>
        </row>
        <row r="24">
          <cell r="A24" t="str">
            <v xml:space="preserve">ТУ по Иркутской области </v>
          </cell>
          <cell r="C24" t="str">
            <v>3808108956</v>
          </cell>
          <cell r="D24">
            <v>0</v>
          </cell>
          <cell r="E24">
            <v>0</v>
          </cell>
          <cell r="G24">
            <v>0</v>
          </cell>
        </row>
        <row r="25">
          <cell r="A25" t="str">
            <v xml:space="preserve">ТУ по Кабардино-Балкарской Республике </v>
          </cell>
          <cell r="C25" t="str">
            <v>0721008165</v>
          </cell>
          <cell r="D25">
            <v>4894.6000000000004</v>
          </cell>
          <cell r="E25">
            <v>0</v>
          </cell>
          <cell r="G25">
            <v>4894.6000000000004</v>
          </cell>
        </row>
        <row r="26">
          <cell r="A26" t="str">
            <v xml:space="preserve">ТУ по Калининградской области </v>
          </cell>
          <cell r="C26" t="str">
            <v>3904059860</v>
          </cell>
          <cell r="D26">
            <v>12194.5</v>
          </cell>
          <cell r="E26">
            <v>0</v>
          </cell>
          <cell r="F26">
            <v>12194.5</v>
          </cell>
          <cell r="G26">
            <v>0</v>
          </cell>
        </row>
        <row r="27">
          <cell r="A27" t="str">
            <v xml:space="preserve">ТУ по Калужской области </v>
          </cell>
          <cell r="C27" t="str">
            <v>4027065394</v>
          </cell>
          <cell r="D27">
            <v>0</v>
          </cell>
          <cell r="E27">
            <v>0</v>
          </cell>
          <cell r="G27">
            <v>0</v>
          </cell>
        </row>
        <row r="28">
          <cell r="A28" t="str">
            <v xml:space="preserve">ТУ по Камчатскому краю </v>
          </cell>
          <cell r="C28" t="str">
            <v>4101097050</v>
          </cell>
          <cell r="D28">
            <v>0</v>
          </cell>
          <cell r="E28">
            <v>0</v>
          </cell>
          <cell r="G28">
            <v>0</v>
          </cell>
        </row>
        <row r="29">
          <cell r="A29" t="str">
            <v xml:space="preserve">ТУ по Карачаево-Черкесской Республике </v>
          </cell>
          <cell r="C29" t="str">
            <v>0914000028</v>
          </cell>
          <cell r="D29">
            <v>0</v>
          </cell>
          <cell r="E29">
            <v>0</v>
          </cell>
          <cell r="G29">
            <v>0</v>
          </cell>
        </row>
        <row r="30">
          <cell r="A30" t="str">
            <v xml:space="preserve">ТУ по Кемеровской области </v>
          </cell>
          <cell r="C30" t="str">
            <v>4205069089</v>
          </cell>
          <cell r="D30">
            <v>5864.16</v>
          </cell>
          <cell r="E30">
            <v>0</v>
          </cell>
          <cell r="G30">
            <v>5864.16</v>
          </cell>
        </row>
        <row r="31">
          <cell r="A31" t="str">
            <v xml:space="preserve">ТУ по Кировской области </v>
          </cell>
          <cell r="C31" t="str">
            <v>4345084190</v>
          </cell>
          <cell r="D31">
            <v>0</v>
          </cell>
          <cell r="E31">
            <v>0</v>
          </cell>
          <cell r="G31">
            <v>0</v>
          </cell>
        </row>
        <row r="32">
          <cell r="A32" t="str">
            <v xml:space="preserve">ТУ по Костромской области </v>
          </cell>
          <cell r="C32" t="str">
            <v>4401046232</v>
          </cell>
          <cell r="D32">
            <v>0</v>
          </cell>
          <cell r="E32">
            <v>0</v>
          </cell>
          <cell r="G32">
            <v>0</v>
          </cell>
        </row>
        <row r="33">
          <cell r="A33" t="str">
            <v xml:space="preserve">ТУ по Курганской области </v>
          </cell>
          <cell r="C33" t="str">
            <v>4501109623</v>
          </cell>
          <cell r="D33">
            <v>468.32</v>
          </cell>
          <cell r="E33">
            <v>0</v>
          </cell>
          <cell r="G33">
            <v>468.32</v>
          </cell>
        </row>
        <row r="34">
          <cell r="A34" t="str">
            <v xml:space="preserve">ТУ по Курской области </v>
          </cell>
          <cell r="C34" t="str">
            <v>4632044426</v>
          </cell>
          <cell r="D34">
            <v>0</v>
          </cell>
          <cell r="E34">
            <v>0</v>
          </cell>
          <cell r="G34">
            <v>0</v>
          </cell>
        </row>
        <row r="35">
          <cell r="A35" t="str">
            <v xml:space="preserve">ТУ по Липецкой области </v>
          </cell>
          <cell r="C35" t="str">
            <v>4825038764</v>
          </cell>
          <cell r="D35">
            <v>2338.7199999999998</v>
          </cell>
          <cell r="E35">
            <v>0</v>
          </cell>
          <cell r="F35">
            <v>2338.7199999999998</v>
          </cell>
          <cell r="G35">
            <v>0</v>
          </cell>
        </row>
        <row r="36">
          <cell r="A36" t="str">
            <v xml:space="preserve">ТУ по Магаданской области и Чукотскому автономному </v>
          </cell>
          <cell r="C36" t="str">
            <v>4909911382</v>
          </cell>
          <cell r="D36">
            <v>0</v>
          </cell>
          <cell r="E36">
            <v>0</v>
          </cell>
          <cell r="G36">
            <v>0</v>
          </cell>
        </row>
        <row r="37">
          <cell r="A37" t="str">
            <v xml:space="preserve">ТУ по Мурманской области </v>
          </cell>
          <cell r="C37" t="str">
            <v>5190128220</v>
          </cell>
          <cell r="D37">
            <v>74190.399999999994</v>
          </cell>
          <cell r="E37">
            <v>0</v>
          </cell>
          <cell r="G37">
            <v>74190.399999999994</v>
          </cell>
        </row>
        <row r="38">
          <cell r="A38" t="str">
            <v xml:space="preserve">ТУ по Новгородской области </v>
          </cell>
          <cell r="C38" t="str">
            <v>5321098815</v>
          </cell>
          <cell r="D38">
            <v>31952.400000000001</v>
          </cell>
          <cell r="E38">
            <v>0</v>
          </cell>
          <cell r="G38">
            <v>31952.400000000001</v>
          </cell>
        </row>
        <row r="39">
          <cell r="A39" t="str">
            <v xml:space="preserve">ТУ по Омской области </v>
          </cell>
          <cell r="C39" t="str">
            <v>5503082200</v>
          </cell>
          <cell r="D39">
            <v>9722.1299999999992</v>
          </cell>
          <cell r="E39">
            <v>0</v>
          </cell>
          <cell r="G39">
            <v>9722.1299999999992</v>
          </cell>
        </row>
        <row r="40">
          <cell r="A40" t="str">
            <v xml:space="preserve">ТУ по Оренбургской области </v>
          </cell>
          <cell r="C40" t="str">
            <v>5612040440</v>
          </cell>
          <cell r="D40">
            <v>0</v>
          </cell>
          <cell r="E40">
            <v>0</v>
          </cell>
          <cell r="G40">
            <v>0</v>
          </cell>
        </row>
        <row r="41">
          <cell r="A41" t="str">
            <v xml:space="preserve">ТУ по Орловской области </v>
          </cell>
          <cell r="C41" t="str">
            <v>5752034742</v>
          </cell>
          <cell r="D41">
            <v>6.6</v>
          </cell>
          <cell r="E41">
            <v>0</v>
          </cell>
          <cell r="G41">
            <v>6.6</v>
          </cell>
        </row>
        <row r="42">
          <cell r="A42" t="str">
            <v xml:space="preserve">ТУ по Пензенской области </v>
          </cell>
          <cell r="C42" t="str">
            <v>5836013227</v>
          </cell>
          <cell r="D42">
            <v>0</v>
          </cell>
          <cell r="E42">
            <v>0</v>
          </cell>
          <cell r="G42">
            <v>0</v>
          </cell>
        </row>
        <row r="43">
          <cell r="A43" t="str">
            <v xml:space="preserve">ТУ по Пермскому краю </v>
          </cell>
          <cell r="C43" t="str">
            <v>5902293040</v>
          </cell>
          <cell r="D43">
            <v>34028.49</v>
          </cell>
          <cell r="E43">
            <v>0</v>
          </cell>
          <cell r="G43">
            <v>34028.49</v>
          </cell>
        </row>
        <row r="44">
          <cell r="A44" t="str">
            <v xml:space="preserve">ТУ по Приволжскому ФО </v>
          </cell>
          <cell r="C44" t="str">
            <v>5260136813</v>
          </cell>
          <cell r="D44">
            <v>557647.14</v>
          </cell>
          <cell r="E44">
            <v>0</v>
          </cell>
          <cell r="F44">
            <v>485580</v>
          </cell>
          <cell r="G44">
            <v>72067.140000000014</v>
          </cell>
        </row>
        <row r="45">
          <cell r="A45" t="str">
            <v xml:space="preserve">ТУ по Приморскому краю </v>
          </cell>
          <cell r="C45" t="str">
            <v>2539063082</v>
          </cell>
          <cell r="D45">
            <v>227635.43</v>
          </cell>
          <cell r="E45">
            <v>0</v>
          </cell>
          <cell r="G45">
            <v>227635.43</v>
          </cell>
        </row>
        <row r="46">
          <cell r="A46" t="str">
            <v xml:space="preserve">ТУ по Псковской области </v>
          </cell>
          <cell r="C46" t="str">
            <v>6027083679</v>
          </cell>
          <cell r="D46">
            <v>0</v>
          </cell>
          <cell r="E46">
            <v>0</v>
          </cell>
          <cell r="G46">
            <v>0</v>
          </cell>
        </row>
        <row r="47">
          <cell r="A47" t="str">
            <v>ТУ по Республике Алтай 
(отчет отсутствует с базе данных)</v>
          </cell>
          <cell r="C47" t="str">
            <v>0411118104</v>
          </cell>
          <cell r="D47">
            <v>0</v>
          </cell>
          <cell r="E47">
            <v>0</v>
          </cell>
          <cell r="G47">
            <v>0</v>
          </cell>
        </row>
        <row r="48">
          <cell r="A48" t="str">
            <v xml:space="preserve">ТУ по Республике Башкортостан </v>
          </cell>
          <cell r="C48" t="str">
            <v>0278103383</v>
          </cell>
          <cell r="D48">
            <v>20813.86</v>
          </cell>
          <cell r="E48">
            <v>0</v>
          </cell>
          <cell r="G48">
            <v>20813.86</v>
          </cell>
        </row>
        <row r="49">
          <cell r="A49" t="str">
            <v xml:space="preserve">ТУ по Республике Бурятия </v>
          </cell>
          <cell r="C49" t="str">
            <v>0326021246</v>
          </cell>
          <cell r="D49">
            <v>0</v>
          </cell>
          <cell r="E49">
            <v>0</v>
          </cell>
          <cell r="G49">
            <v>0</v>
          </cell>
        </row>
        <row r="50">
          <cell r="A50" t="str">
            <v xml:space="preserve">ТУ по Республике Дагестан </v>
          </cell>
          <cell r="C50" t="str">
            <v>0562058182</v>
          </cell>
          <cell r="D50">
            <v>0</v>
          </cell>
          <cell r="E50">
            <v>0</v>
          </cell>
          <cell r="G50">
            <v>0</v>
          </cell>
        </row>
        <row r="51">
          <cell r="A51" t="str">
            <v xml:space="preserve">ТУ по Республике Ингушетия </v>
          </cell>
          <cell r="C51" t="str">
            <v>0606012935</v>
          </cell>
          <cell r="D51">
            <v>11118500</v>
          </cell>
          <cell r="E51">
            <v>0</v>
          </cell>
          <cell r="F51">
            <v>10989500</v>
          </cell>
          <cell r="G51">
            <v>129000</v>
          </cell>
        </row>
        <row r="52">
          <cell r="A52" t="str">
            <v>ТУ по Республике Калмыкия 
(отчет отсутствует с базе данных)</v>
          </cell>
          <cell r="C52" t="str">
            <v>0814161180</v>
          </cell>
          <cell r="D52">
            <v>0</v>
          </cell>
          <cell r="E52">
            <v>0</v>
          </cell>
          <cell r="G52">
            <v>0</v>
          </cell>
        </row>
        <row r="53">
          <cell r="A53" t="str">
            <v xml:space="preserve">ТУ по Республике Карелия </v>
          </cell>
          <cell r="C53" t="str">
            <v>1001047941</v>
          </cell>
          <cell r="D53">
            <v>15351.91</v>
          </cell>
          <cell r="E53">
            <v>0</v>
          </cell>
          <cell r="G53">
            <v>15351.91</v>
          </cell>
        </row>
        <row r="54">
          <cell r="A54" t="str">
            <v xml:space="preserve">ТУ по Республике Коми </v>
          </cell>
          <cell r="C54" t="str">
            <v>1101486117</v>
          </cell>
          <cell r="D54">
            <v>1547.92</v>
          </cell>
          <cell r="E54">
            <v>0</v>
          </cell>
          <cell r="G54">
            <v>1547.92</v>
          </cell>
        </row>
        <row r="55">
          <cell r="A55" t="str">
            <v xml:space="preserve">ТУ по Республике Крым и городу Севастополь </v>
          </cell>
          <cell r="C55" t="str">
            <v>7705557717</v>
          </cell>
          <cell r="D55">
            <v>3794530</v>
          </cell>
          <cell r="E55">
            <v>0</v>
          </cell>
          <cell r="F55">
            <v>3794530</v>
          </cell>
          <cell r="G55">
            <v>0</v>
          </cell>
        </row>
        <row r="56">
          <cell r="A56" t="str">
            <v xml:space="preserve">ТУ по Республике Марий Эл </v>
          </cell>
          <cell r="C56" t="str">
            <v>1215096294</v>
          </cell>
          <cell r="D56">
            <v>0</v>
          </cell>
          <cell r="E56">
            <v>0</v>
          </cell>
          <cell r="G56">
            <v>0</v>
          </cell>
        </row>
        <row r="57">
          <cell r="A57" t="str">
            <v xml:space="preserve">ТУ по Республике Мордовия </v>
          </cell>
          <cell r="C57" t="str">
            <v>1326191190</v>
          </cell>
          <cell r="D57">
            <v>0</v>
          </cell>
          <cell r="E57">
            <v>0</v>
          </cell>
          <cell r="G57">
            <v>0</v>
          </cell>
        </row>
        <row r="58">
          <cell r="A58" t="str">
            <v xml:space="preserve">ТУ по Республике Саха (Якутия) </v>
          </cell>
          <cell r="C58" t="str">
            <v>1435150500</v>
          </cell>
          <cell r="D58">
            <v>7196.68</v>
          </cell>
          <cell r="E58">
            <v>0</v>
          </cell>
          <cell r="G58">
            <v>7196.68</v>
          </cell>
        </row>
        <row r="59">
          <cell r="A59" t="str">
            <v xml:space="preserve">ТУ по Республике Северная Осетия-Алания </v>
          </cell>
          <cell r="C59" t="str">
            <v>1516396238</v>
          </cell>
          <cell r="D59">
            <v>0</v>
          </cell>
          <cell r="E59">
            <v>0</v>
          </cell>
          <cell r="G59">
            <v>0</v>
          </cell>
        </row>
        <row r="60">
          <cell r="A60" t="str">
            <v xml:space="preserve">ТУ по Республике Татарстан (Татарстан) </v>
          </cell>
          <cell r="C60" t="str">
            <v>1655083578</v>
          </cell>
          <cell r="D60">
            <v>5701.31</v>
          </cell>
          <cell r="E60">
            <v>0</v>
          </cell>
          <cell r="G60">
            <v>5701.31</v>
          </cell>
        </row>
        <row r="61">
          <cell r="A61" t="str">
            <v>ТУ по Республике Тыва 
(отчет отсутствует с базе данных)</v>
          </cell>
          <cell r="C61" t="str">
            <v>1701037040</v>
          </cell>
          <cell r="D61">
            <v>0</v>
          </cell>
          <cell r="E61">
            <v>0</v>
          </cell>
          <cell r="G61">
            <v>0</v>
          </cell>
        </row>
        <row r="62">
          <cell r="A62" t="str">
            <v>ТУ по Республике Хакасия 
(отчет отсутствует с базе данных)</v>
          </cell>
          <cell r="C62" t="str">
            <v>1901063590</v>
          </cell>
          <cell r="D62">
            <v>0</v>
          </cell>
          <cell r="E62">
            <v>0</v>
          </cell>
          <cell r="G62">
            <v>0</v>
          </cell>
        </row>
        <row r="63">
          <cell r="A63" t="str">
            <v xml:space="preserve">ТУ по Ростовской области </v>
          </cell>
          <cell r="C63" t="str">
            <v>6164224201</v>
          </cell>
          <cell r="D63">
            <v>0</v>
          </cell>
          <cell r="E63">
            <v>0</v>
          </cell>
          <cell r="G63">
            <v>0</v>
          </cell>
        </row>
        <row r="64">
          <cell r="A64" t="str">
            <v xml:space="preserve">ТУ по Рязанской области </v>
          </cell>
          <cell r="C64" t="str">
            <v>6234006746</v>
          </cell>
          <cell r="D64">
            <v>85142.28</v>
          </cell>
          <cell r="E64">
            <v>0</v>
          </cell>
          <cell r="F64">
            <v>83000</v>
          </cell>
          <cell r="G64">
            <v>2142.2799999999988</v>
          </cell>
        </row>
        <row r="65">
          <cell r="A65" t="str">
            <v xml:space="preserve">ТУ по Самарской области </v>
          </cell>
          <cell r="C65" t="str">
            <v>6317051799</v>
          </cell>
          <cell r="D65">
            <v>0</v>
          </cell>
          <cell r="E65">
            <v>0</v>
          </cell>
          <cell r="G65">
            <v>0</v>
          </cell>
        </row>
        <row r="66">
          <cell r="A66" t="str">
            <v xml:space="preserve">ТУ по Саратовской области </v>
          </cell>
          <cell r="C66" t="str">
            <v>6452091572</v>
          </cell>
          <cell r="D66">
            <v>0</v>
          </cell>
          <cell r="E66">
            <v>0</v>
          </cell>
          <cell r="G66">
            <v>0</v>
          </cell>
        </row>
        <row r="67">
          <cell r="A67" t="str">
            <v>ТУ по Сахалинской области 
(отчет отсутствует с базе данных)</v>
          </cell>
          <cell r="C67" t="str">
            <v>6501151097</v>
          </cell>
          <cell r="D67">
            <v>0</v>
          </cell>
          <cell r="E67">
            <v>0</v>
          </cell>
          <cell r="G67">
            <v>0</v>
          </cell>
        </row>
        <row r="68">
          <cell r="A68" t="str">
            <v xml:space="preserve">ТУ по Северо-Западному ФО </v>
          </cell>
          <cell r="C68" t="str">
            <v>7838302676</v>
          </cell>
          <cell r="D68">
            <v>95520.98</v>
          </cell>
          <cell r="E68">
            <v>0</v>
          </cell>
          <cell r="G68">
            <v>95520.98</v>
          </cell>
        </row>
        <row r="69">
          <cell r="A69" t="str">
            <v xml:space="preserve">ТУ по Северо-Кавказскому ФО </v>
          </cell>
          <cell r="C69" t="str">
            <v>2635074908</v>
          </cell>
          <cell r="D69">
            <v>0</v>
          </cell>
          <cell r="E69">
            <v>0</v>
          </cell>
          <cell r="G69">
            <v>0</v>
          </cell>
        </row>
        <row r="70">
          <cell r="A70" t="str">
            <v xml:space="preserve">ТУ по Сибирскому ФО </v>
          </cell>
          <cell r="C70" t="str">
            <v>5407268385</v>
          </cell>
          <cell r="D70">
            <v>0</v>
          </cell>
          <cell r="E70">
            <v>0</v>
          </cell>
          <cell r="G70">
            <v>0</v>
          </cell>
        </row>
        <row r="71">
          <cell r="A71" t="str">
            <v xml:space="preserve">ТУ по Смоленской области </v>
          </cell>
          <cell r="C71" t="str">
            <v>6730053285</v>
          </cell>
          <cell r="D71">
            <v>2654116.58</v>
          </cell>
          <cell r="E71">
            <v>0</v>
          </cell>
          <cell r="F71">
            <v>2652876</v>
          </cell>
          <cell r="G71">
            <v>1240.5800000000745</v>
          </cell>
        </row>
        <row r="72">
          <cell r="A72" t="str">
            <v xml:space="preserve">ТУ по Тамбовской области </v>
          </cell>
          <cell r="C72" t="str">
            <v>6829007471</v>
          </cell>
          <cell r="D72">
            <v>0</v>
          </cell>
          <cell r="E72">
            <v>0</v>
          </cell>
          <cell r="G72">
            <v>0</v>
          </cell>
        </row>
        <row r="73">
          <cell r="A73" t="str">
            <v xml:space="preserve">ТУ по Тверской области </v>
          </cell>
          <cell r="C73" t="str">
            <v>6901058624</v>
          </cell>
          <cell r="D73">
            <v>3097.12</v>
          </cell>
          <cell r="E73">
            <v>0</v>
          </cell>
          <cell r="G73">
            <v>3097.12</v>
          </cell>
        </row>
        <row r="74">
          <cell r="A74" t="str">
            <v xml:space="preserve">ТУ по Томской области </v>
          </cell>
          <cell r="C74" t="str">
            <v>7017098727</v>
          </cell>
          <cell r="D74">
            <v>5325.32</v>
          </cell>
          <cell r="E74">
            <v>0</v>
          </cell>
          <cell r="G74">
            <v>5325.32</v>
          </cell>
        </row>
        <row r="75">
          <cell r="A75" t="str">
            <v xml:space="preserve">ТУ по Тульской области </v>
          </cell>
          <cell r="C75" t="str">
            <v>7106061567</v>
          </cell>
          <cell r="D75">
            <v>15170.21</v>
          </cell>
          <cell r="E75">
            <v>0</v>
          </cell>
          <cell r="G75">
            <v>15170.21</v>
          </cell>
        </row>
        <row r="76">
          <cell r="A76" t="str">
            <v xml:space="preserve">ТУ по Тюменской области, Ханты - Мансийскому автон </v>
          </cell>
          <cell r="C76" t="str">
            <v>7202127274</v>
          </cell>
          <cell r="D76">
            <v>84684.33</v>
          </cell>
          <cell r="E76">
            <v>0</v>
          </cell>
          <cell r="G76">
            <v>84684.33</v>
          </cell>
        </row>
        <row r="77">
          <cell r="A77" t="str">
            <v xml:space="preserve">ТУ по Удмуртской Республике </v>
          </cell>
          <cell r="C77" t="str">
            <v>1831098124</v>
          </cell>
          <cell r="D77">
            <v>0</v>
          </cell>
          <cell r="E77">
            <v>0</v>
          </cell>
          <cell r="G77">
            <v>0</v>
          </cell>
        </row>
        <row r="78">
          <cell r="A78" t="str">
            <v xml:space="preserve">ТУ по Ульяновской области </v>
          </cell>
          <cell r="C78" t="str">
            <v>7325048505</v>
          </cell>
          <cell r="D78">
            <v>0</v>
          </cell>
          <cell r="E78">
            <v>0</v>
          </cell>
          <cell r="G78">
            <v>0</v>
          </cell>
        </row>
        <row r="79">
          <cell r="A79" t="str">
            <v xml:space="preserve">ТУ по Уральскому ФО </v>
          </cell>
          <cell r="C79" t="str">
            <v>6659107821</v>
          </cell>
          <cell r="D79">
            <v>9659598.3399999999</v>
          </cell>
          <cell r="E79">
            <v>0</v>
          </cell>
          <cell r="F79">
            <v>9656831.3599999994</v>
          </cell>
          <cell r="G79">
            <v>2766.980000000447</v>
          </cell>
        </row>
        <row r="80">
          <cell r="A80" t="str">
            <v xml:space="preserve">ТУ по Центральному ФО </v>
          </cell>
          <cell r="C80" t="str">
            <v>7706545288</v>
          </cell>
          <cell r="D80">
            <v>17893.97</v>
          </cell>
          <cell r="E80">
            <v>0</v>
          </cell>
          <cell r="G80">
            <v>17893.97</v>
          </cell>
        </row>
        <row r="81">
          <cell r="A81" t="str">
            <v xml:space="preserve">ТУ по Челябинской области </v>
          </cell>
          <cell r="C81" t="str">
            <v>7453135619</v>
          </cell>
          <cell r="D81">
            <v>0</v>
          </cell>
          <cell r="E81">
            <v>0</v>
          </cell>
          <cell r="G81">
            <v>0</v>
          </cell>
        </row>
        <row r="82">
          <cell r="A82" t="str">
            <v xml:space="preserve">ТУ по Чеченской Республике </v>
          </cell>
          <cell r="C82" t="str">
            <v>2020000669</v>
          </cell>
          <cell r="D82">
            <v>0</v>
          </cell>
          <cell r="E82">
            <v>0</v>
          </cell>
          <cell r="G82">
            <v>0</v>
          </cell>
        </row>
        <row r="83">
          <cell r="A83" t="str">
            <v xml:space="preserve">ТУ по Чувашской Республике - Чувашии </v>
          </cell>
          <cell r="C83" t="str">
            <v>2128055046</v>
          </cell>
          <cell r="D83">
            <v>0</v>
          </cell>
          <cell r="E83">
            <v>0</v>
          </cell>
          <cell r="G83">
            <v>0</v>
          </cell>
        </row>
        <row r="84">
          <cell r="A84" t="str">
            <v xml:space="preserve">ТУ по Южному ФО </v>
          </cell>
          <cell r="C84" t="str">
            <v>2312112955</v>
          </cell>
          <cell r="D84">
            <v>4183.29</v>
          </cell>
          <cell r="E84">
            <v>0</v>
          </cell>
          <cell r="G84">
            <v>4183.29</v>
          </cell>
        </row>
        <row r="85">
          <cell r="A85" t="str">
            <v xml:space="preserve">ТУ по Ярославской области </v>
          </cell>
          <cell r="C85" t="str">
            <v>7604068029</v>
          </cell>
          <cell r="D85">
            <v>38078.449999999997</v>
          </cell>
          <cell r="E85">
            <v>0</v>
          </cell>
          <cell r="G85">
            <v>38078.449999999997</v>
          </cell>
        </row>
        <row r="86">
          <cell r="A86" t="str">
            <v>ФГУП ГРЧЦ 
(отчет отсутствует с базе данных)</v>
          </cell>
          <cell r="C86" t="str">
            <v>7706228218</v>
          </cell>
          <cell r="D86">
            <v>0</v>
          </cell>
          <cell r="E86">
            <v>0</v>
          </cell>
          <cell r="G86">
            <v>0</v>
          </cell>
        </row>
        <row r="87">
          <cell r="A87" t="str">
            <v>ФГУП НТЦ Информрегистр        
(отчет отсутствует с базе данных)</v>
          </cell>
          <cell r="C87" t="str">
            <v>7701011892</v>
          </cell>
          <cell r="D87">
            <v>0</v>
          </cell>
          <cell r="E87">
            <v>0</v>
          </cell>
          <cell r="G87">
            <v>0</v>
          </cell>
        </row>
        <row r="88">
          <cell r="A88" t="str">
            <v>ФГУП РЧЦ ЦФО 
(отчет отсутствует с базе данных)</v>
          </cell>
          <cell r="C88" t="str">
            <v>7707291942</v>
          </cell>
          <cell r="D88">
            <v>0</v>
          </cell>
          <cell r="E88">
            <v>0</v>
          </cell>
          <cell r="G88">
            <v>0</v>
          </cell>
        </row>
      </sheetData>
      <sheetData sheetId="17">
        <row r="1">
          <cell r="B1" t="str">
            <v>Дата формирования: 23 января 2019 13:44</v>
          </cell>
        </row>
        <row r="2">
          <cell r="B2" t="str">
            <v>Исполнитель: FK_REZNIK</v>
          </cell>
        </row>
        <row r="3">
          <cell r="B3" t="str">
            <v>Выборка из форм отчетности на: 01 января 2019 года</v>
          </cell>
        </row>
        <row r="4">
          <cell r="B4" t="str">
            <v>Параметры отчета: Итоговые строки сверху; Вывод итогов: итог по выборке; Графы: отдельно; Строки: без данных</v>
          </cell>
          <cell r="N4">
            <v>43466</v>
          </cell>
          <cell r="S4" t="str">
            <v>КР 3 кв нараст</v>
          </cell>
          <cell r="T4" t="str">
            <v>КР в 4 квартале</v>
          </cell>
          <cell r="U4" t="str">
            <v>КР 1кв 2018</v>
          </cell>
        </row>
        <row r="5">
          <cell r="B5" t="str">
            <v>Наименование профиля:Наименование профиля</v>
          </cell>
        </row>
        <row r="6">
          <cell r="B6" t="str">
            <v>Форма(ы): НФК 0521413 - "Сводный Отчет о кассовых выбытиях средств федерального бюджета в разрезе получателей средств федерального бюджета", 3 раздел "ЛБО, БА и кассовые выбытия средств федерального бюджета по классификации расходов бюджетов (открытые)"</v>
          </cell>
        </row>
        <row r="8">
          <cell r="A8" t="str">
            <v>Код ПБС</v>
          </cell>
          <cell r="B8" t="str">
            <v>Отчетная дата</v>
          </cell>
          <cell r="C8" t="str">
            <v>Код источника данных</v>
          </cell>
          <cell r="D8" t="str">
            <v>Наименование источника данных</v>
          </cell>
          <cell r="E8" t="str">
            <v>Наименование строки</v>
          </cell>
          <cell r="F8" t="str">
            <v>Код ПБС</v>
          </cell>
          <cell r="G8" t="str">
            <v>ППП</v>
          </cell>
          <cell r="H8" t="str">
            <v>Код по ФКР</v>
          </cell>
          <cell r="I8" t="str">
            <v>Код по КЦСР</v>
          </cell>
          <cell r="J8" t="str">
            <v>Код по КВР</v>
          </cell>
          <cell r="K8" t="str">
            <v>0521413 Лимиты бюджетных обязательств и бюджетные ассигнования на год</v>
          </cell>
          <cell r="L8" t="str">
            <v>0521413 В том числе: не распределенные распорядителями</v>
          </cell>
          <cell r="M8" t="str">
            <v>0521413 В том числе: учтенные на лицевых счетах получателей</v>
          </cell>
          <cell r="N8" t="str">
            <v>0521413 Кассовые выбытия, всего</v>
          </cell>
          <cell r="O8" t="str">
            <v>0521413 В том числе: списано с лицевых счетов получателей</v>
          </cell>
          <cell r="P8" t="str">
            <v>0521413 В том числе: перечислено на банковские счета</v>
          </cell>
        </row>
        <row r="9">
          <cell r="A9" t="str">
            <v/>
          </cell>
          <cell r="B9" t="str">
            <v>01.01.2019</v>
          </cell>
          <cell r="C9" t="str">
            <v xml:space="preserve"> Все</v>
          </cell>
          <cell r="D9" t="str">
            <v>Все источники</v>
          </cell>
          <cell r="E9" t="str">
            <v/>
          </cell>
          <cell r="F9" t="str">
            <v/>
          </cell>
          <cell r="G9" t="str">
            <v>096</v>
          </cell>
          <cell r="H9" t="str">
            <v/>
          </cell>
          <cell r="I9" t="str">
            <v/>
          </cell>
          <cell r="J9" t="str">
            <v/>
          </cell>
          <cell r="K9">
            <v>8295153700</v>
          </cell>
          <cell r="L9">
            <v>646342.52</v>
          </cell>
          <cell r="M9">
            <v>8294507357.4799995</v>
          </cell>
          <cell r="N9">
            <v>8280254713.6400003</v>
          </cell>
          <cell r="O9">
            <v>8280254713.6400003</v>
          </cell>
          <cell r="P9">
            <v>0</v>
          </cell>
          <cell r="S9">
            <v>5730573535.2799997</v>
          </cell>
          <cell r="T9">
            <v>2549681178.3600006</v>
          </cell>
          <cell r="U9">
            <v>1397701199.72</v>
          </cell>
        </row>
        <row r="10">
          <cell r="A10" t="str">
            <v>001А2034</v>
          </cell>
          <cell r="B10" t="str">
            <v>01.01.2019</v>
          </cell>
          <cell r="C10" t="str">
            <v>0100</v>
          </cell>
          <cell r="D10" t="str">
            <v>УФК по Республике Башкортостан</v>
          </cell>
          <cell r="E10" t="str">
            <v>Федеральная служба по надзору в сфере связи, информационных технологий и массовых коммуникаций</v>
          </cell>
          <cell r="F10" t="str">
            <v>001А2034</v>
          </cell>
          <cell r="G10" t="str">
            <v>096</v>
          </cell>
          <cell r="H10" t="str">
            <v/>
          </cell>
          <cell r="I10" t="str">
            <v/>
          </cell>
          <cell r="J10" t="str">
            <v/>
          </cell>
          <cell r="K10">
            <v>42095997.950000003</v>
          </cell>
          <cell r="L10">
            <v>0</v>
          </cell>
          <cell r="M10">
            <v>42095997.950000003</v>
          </cell>
          <cell r="N10">
            <v>41850068.350000001</v>
          </cell>
          <cell r="O10">
            <v>41850068.350000001</v>
          </cell>
          <cell r="P10">
            <v>0</v>
          </cell>
          <cell r="S10">
            <v>30065560</v>
          </cell>
          <cell r="T10">
            <v>11784508.350000001</v>
          </cell>
          <cell r="U10">
            <v>6771000</v>
          </cell>
        </row>
        <row r="11">
          <cell r="A11" t="str">
            <v>001А2034</v>
          </cell>
          <cell r="B11" t="str">
            <v>01.01.2019</v>
          </cell>
          <cell r="C11" t="str">
            <v>0100</v>
          </cell>
          <cell r="D11" t="str">
            <v>УФК по Республике Башкортостан</v>
          </cell>
          <cell r="E11" t="str">
            <v>Фонд оплаты труда государственных (муниципальных) органов</v>
          </cell>
          <cell r="F11" t="str">
            <v>001А2034</v>
          </cell>
          <cell r="G11" t="str">
            <v>096</v>
          </cell>
          <cell r="H11" t="str">
            <v>0401</v>
          </cell>
          <cell r="I11" t="str">
            <v>2330190012</v>
          </cell>
          <cell r="J11" t="str">
            <v>121</v>
          </cell>
          <cell r="K11">
            <v>26458400</v>
          </cell>
          <cell r="L11">
            <v>0</v>
          </cell>
          <cell r="M11">
            <v>26458400</v>
          </cell>
          <cell r="N11">
            <v>26458400</v>
          </cell>
          <cell r="O11">
            <v>26458400</v>
          </cell>
          <cell r="P11">
            <v>0</v>
          </cell>
        </row>
        <row r="12">
          <cell r="A12" t="str">
            <v>001А2034</v>
          </cell>
          <cell r="B12" t="str">
            <v>01.01.2019</v>
          </cell>
          <cell r="C12" t="str">
            <v>0100</v>
          </cell>
          <cell r="D12" t="str">
            <v>УФК по Республике Башкортостан</v>
          </cell>
          <cell r="E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" t="str">
            <v>001А2034</v>
          </cell>
          <cell r="G12" t="str">
            <v>096</v>
          </cell>
          <cell r="H12" t="str">
            <v>0401</v>
          </cell>
          <cell r="I12" t="str">
            <v>2330190012</v>
          </cell>
          <cell r="J12" t="str">
            <v>129</v>
          </cell>
          <cell r="K12">
            <v>7901580</v>
          </cell>
          <cell r="L12">
            <v>0</v>
          </cell>
          <cell r="M12">
            <v>7901580</v>
          </cell>
          <cell r="N12">
            <v>7895614.6600000001</v>
          </cell>
          <cell r="O12">
            <v>7895614.6600000001</v>
          </cell>
          <cell r="P12">
            <v>0</v>
          </cell>
        </row>
        <row r="13">
          <cell r="A13" t="str">
            <v>001А2034</v>
          </cell>
          <cell r="B13" t="str">
            <v>01.01.2019</v>
          </cell>
          <cell r="C13" t="str">
            <v>0100</v>
          </cell>
          <cell r="D13" t="str">
            <v>УФК по Республике Башкортостан</v>
          </cell>
          <cell r="E13" t="str">
            <v>Иные выплаты персоналу государственных (муниципальных) органов, за исключением фонда оплаты труда</v>
          </cell>
          <cell r="F13" t="str">
            <v>001А2034</v>
          </cell>
          <cell r="G13" t="str">
            <v>096</v>
          </cell>
          <cell r="H13" t="str">
            <v>0401</v>
          </cell>
          <cell r="I13" t="str">
            <v>2330190019</v>
          </cell>
          <cell r="J13" t="str">
            <v>122</v>
          </cell>
          <cell r="K13">
            <v>811750</v>
          </cell>
          <cell r="L13">
            <v>0</v>
          </cell>
          <cell r="M13">
            <v>811750</v>
          </cell>
          <cell r="N13">
            <v>732721.28</v>
          </cell>
          <cell r="O13">
            <v>732721.28</v>
          </cell>
          <cell r="P13">
            <v>0</v>
          </cell>
        </row>
        <row r="14">
          <cell r="A14" t="str">
            <v>001А2034</v>
          </cell>
          <cell r="B14" t="str">
            <v>01.01.2019</v>
          </cell>
          <cell r="C14" t="str">
            <v>0100</v>
          </cell>
          <cell r="D14" t="str">
            <v>УФК по Республике Башкортостан</v>
          </cell>
          <cell r="E14" t="str">
            <v>Закупка товаров, работ, услуг в сфере информационно-коммуникационных технологий</v>
          </cell>
          <cell r="F14" t="str">
            <v>001А2034</v>
          </cell>
          <cell r="G14" t="str">
            <v>096</v>
          </cell>
          <cell r="H14" t="str">
            <v>0401</v>
          </cell>
          <cell r="I14" t="str">
            <v>2330190019</v>
          </cell>
          <cell r="J14" t="str">
            <v>242</v>
          </cell>
          <cell r="K14">
            <v>1841503.69</v>
          </cell>
          <cell r="L14">
            <v>0</v>
          </cell>
          <cell r="M14">
            <v>1841503.69</v>
          </cell>
          <cell r="N14">
            <v>1719633.94</v>
          </cell>
          <cell r="O14">
            <v>1719633.94</v>
          </cell>
          <cell r="P14">
            <v>0</v>
          </cell>
        </row>
        <row r="15">
          <cell r="A15" t="str">
            <v>001А2034</v>
          </cell>
          <cell r="B15" t="str">
            <v>01.01.2019</v>
          </cell>
          <cell r="C15" t="str">
            <v>0100</v>
          </cell>
          <cell r="D15" t="str">
            <v>УФК по Республике Башкортостан</v>
          </cell>
          <cell r="E15" t="str">
            <v>Прочая закупка товаров, работ и услуг</v>
          </cell>
          <cell r="F15" t="str">
            <v>001А2034</v>
          </cell>
          <cell r="G15" t="str">
            <v>096</v>
          </cell>
          <cell r="H15" t="str">
            <v>0401</v>
          </cell>
          <cell r="I15" t="str">
            <v>2330190019</v>
          </cell>
          <cell r="J15" t="str">
            <v>244</v>
          </cell>
          <cell r="K15">
            <v>4948425.8600000003</v>
          </cell>
          <cell r="L15">
            <v>0</v>
          </cell>
          <cell r="M15">
            <v>4948425.8600000003</v>
          </cell>
          <cell r="N15">
            <v>4911211.78</v>
          </cell>
          <cell r="O15">
            <v>4911211.78</v>
          </cell>
          <cell r="P15">
            <v>0</v>
          </cell>
        </row>
        <row r="16">
          <cell r="A16" t="str">
            <v>001А2034</v>
          </cell>
          <cell r="B16" t="str">
            <v>01.01.2019</v>
          </cell>
          <cell r="C16" t="str">
            <v>0100</v>
          </cell>
          <cell r="D16" t="str">
            <v>УФК по Республике Башкортостан</v>
          </cell>
          <cell r="E16" t="str">
            <v>Уплата налога на имущество организаций и земельного налога</v>
          </cell>
          <cell r="F16" t="str">
            <v>001А2034</v>
          </cell>
          <cell r="G16" t="str">
            <v>096</v>
          </cell>
          <cell r="H16" t="str">
            <v>0401</v>
          </cell>
          <cell r="I16" t="str">
            <v>2330190019</v>
          </cell>
          <cell r="J16" t="str">
            <v>851</v>
          </cell>
          <cell r="K16">
            <v>26300</v>
          </cell>
          <cell r="L16">
            <v>0</v>
          </cell>
          <cell r="M16">
            <v>26300</v>
          </cell>
          <cell r="N16">
            <v>26171</v>
          </cell>
          <cell r="O16">
            <v>26171</v>
          </cell>
          <cell r="P16">
            <v>0</v>
          </cell>
        </row>
        <row r="17">
          <cell r="A17" t="str">
            <v>001А2034</v>
          </cell>
          <cell r="B17" t="str">
            <v>01.01.2019</v>
          </cell>
          <cell r="C17" t="str">
            <v>0100</v>
          </cell>
          <cell r="D17" t="str">
            <v>УФК по Республике Башкортостан</v>
          </cell>
          <cell r="E17" t="str">
            <v>Уплата прочих налогов, сборов</v>
          </cell>
          <cell r="F17" t="str">
            <v>001А2034</v>
          </cell>
          <cell r="G17" t="str">
            <v>096</v>
          </cell>
          <cell r="H17" t="str">
            <v>0401</v>
          </cell>
          <cell r="I17" t="str">
            <v>2330190019</v>
          </cell>
          <cell r="J17" t="str">
            <v>852</v>
          </cell>
          <cell r="K17">
            <v>40800</v>
          </cell>
          <cell r="L17">
            <v>0</v>
          </cell>
          <cell r="M17">
            <v>40800</v>
          </cell>
          <cell r="N17">
            <v>39272</v>
          </cell>
          <cell r="O17">
            <v>39272</v>
          </cell>
          <cell r="P17">
            <v>0</v>
          </cell>
        </row>
        <row r="18">
          <cell r="A18" t="str">
            <v>001А2034</v>
          </cell>
          <cell r="B18" t="str">
            <v>01.01.2019</v>
          </cell>
          <cell r="C18" t="str">
            <v>0100</v>
          </cell>
          <cell r="D18" t="str">
            <v>УФК по Республике Башкортостан</v>
          </cell>
          <cell r="E18" t="str">
            <v>Уплата иных платежей</v>
          </cell>
          <cell r="F18" t="str">
            <v>001А2034</v>
          </cell>
          <cell r="G18" t="str">
            <v>096</v>
          </cell>
          <cell r="H18" t="str">
            <v>0401</v>
          </cell>
          <cell r="I18" t="str">
            <v>2330190019</v>
          </cell>
          <cell r="J18" t="str">
            <v>853</v>
          </cell>
          <cell r="K18">
            <v>5900</v>
          </cell>
          <cell r="L18">
            <v>0</v>
          </cell>
          <cell r="M18">
            <v>5900</v>
          </cell>
          <cell r="N18">
            <v>5900</v>
          </cell>
          <cell r="O18">
            <v>5900</v>
          </cell>
          <cell r="P18">
            <v>0</v>
          </cell>
        </row>
        <row r="19">
          <cell r="A19" t="str">
            <v>001А2034</v>
          </cell>
          <cell r="B19" t="str">
            <v>01.01.2019</v>
          </cell>
          <cell r="C19" t="str">
            <v>0100</v>
          </cell>
          <cell r="D19" t="str">
            <v>УФК по Республике Башкортостан</v>
          </cell>
          <cell r="E19" t="str">
            <v>Иные выплаты персоналу государственных (муниципальных) органов, за исключением фонда оплаты труда</v>
          </cell>
          <cell r="F19" t="str">
            <v>001А2034</v>
          </cell>
          <cell r="G19" t="str">
            <v>096</v>
          </cell>
          <cell r="H19" t="str">
            <v>0401</v>
          </cell>
          <cell r="I19" t="str">
            <v>2330193969</v>
          </cell>
          <cell r="J19" t="str">
            <v>122</v>
          </cell>
          <cell r="K19">
            <v>4100</v>
          </cell>
          <cell r="L19">
            <v>0</v>
          </cell>
          <cell r="M19">
            <v>4100</v>
          </cell>
          <cell r="N19">
            <v>3905.29</v>
          </cell>
          <cell r="O19">
            <v>3905.29</v>
          </cell>
          <cell r="P19">
            <v>0</v>
          </cell>
        </row>
        <row r="20">
          <cell r="A20" t="str">
            <v>001А2034</v>
          </cell>
          <cell r="B20" t="str">
            <v>01.01.2019</v>
          </cell>
          <cell r="C20" t="str">
            <v>0100</v>
          </cell>
          <cell r="D20" t="str">
            <v>УФК по Республике Башкортостан</v>
          </cell>
          <cell r="E20" t="str">
            <v>Прочая закупка товаров, работ и услуг</v>
          </cell>
          <cell r="F20" t="str">
            <v>001А2034</v>
          </cell>
          <cell r="G20" t="str">
            <v>096</v>
          </cell>
          <cell r="H20" t="str">
            <v>0705</v>
          </cell>
          <cell r="I20" t="str">
            <v>2330190019</v>
          </cell>
          <cell r="J20" t="str">
            <v>244</v>
          </cell>
          <cell r="K20">
            <v>52400</v>
          </cell>
          <cell r="L20">
            <v>0</v>
          </cell>
          <cell r="M20">
            <v>52400</v>
          </cell>
          <cell r="N20">
            <v>52400</v>
          </cell>
          <cell r="O20">
            <v>52400</v>
          </cell>
          <cell r="P20">
            <v>0</v>
          </cell>
        </row>
        <row r="21">
          <cell r="A21" t="str">
            <v>001А2034</v>
          </cell>
          <cell r="B21" t="str">
            <v>01.01.2019</v>
          </cell>
          <cell r="C21" t="str">
            <v>0100</v>
          </cell>
          <cell r="D21" t="str">
            <v>УФК по Республике Башкортостан</v>
          </cell>
          <cell r="E21" t="str">
            <v>Прочая закупка товаров, работ и услуг</v>
          </cell>
          <cell r="F21" t="str">
            <v>001А2034</v>
          </cell>
          <cell r="G21" t="str">
            <v>096</v>
          </cell>
          <cell r="H21" t="str">
            <v>0705</v>
          </cell>
          <cell r="I21" t="str">
            <v>2330192040</v>
          </cell>
          <cell r="J21" t="str">
            <v>244</v>
          </cell>
          <cell r="K21">
            <v>4838.3999999999996</v>
          </cell>
          <cell r="L21">
            <v>0</v>
          </cell>
          <cell r="M21">
            <v>4838.3999999999996</v>
          </cell>
          <cell r="N21">
            <v>4838.3999999999996</v>
          </cell>
          <cell r="O21">
            <v>4838.3999999999996</v>
          </cell>
          <cell r="P21">
            <v>0</v>
          </cell>
        </row>
        <row r="22">
          <cell r="A22" t="str">
            <v>001А1898</v>
          </cell>
          <cell r="B22" t="str">
            <v>01.01.2019</v>
          </cell>
          <cell r="C22" t="str">
            <v>0200</v>
          </cell>
          <cell r="D22" t="str">
            <v>УФК по Республике Бурятия</v>
          </cell>
          <cell r="E22" t="str">
            <v>Федеральная служба по надзору в сфере связи, информационных технологий и массовых коммуникаций</v>
          </cell>
          <cell r="F22" t="str">
            <v>001А1898</v>
          </cell>
          <cell r="G22" t="str">
            <v>096</v>
          </cell>
          <cell r="H22" t="str">
            <v/>
          </cell>
          <cell r="I22" t="str">
            <v/>
          </cell>
          <cell r="J22" t="str">
            <v/>
          </cell>
          <cell r="K22">
            <v>20800239.359999999</v>
          </cell>
          <cell r="L22">
            <v>0</v>
          </cell>
          <cell r="M22">
            <v>20800239.359999999</v>
          </cell>
          <cell r="N22">
            <v>20799631.359999999</v>
          </cell>
          <cell r="O22">
            <v>20799631.359999999</v>
          </cell>
          <cell r="P22">
            <v>0</v>
          </cell>
          <cell r="S22">
            <v>14377860</v>
          </cell>
          <cell r="T22">
            <v>6421771.3599999994</v>
          </cell>
          <cell r="U22">
            <v>3948900</v>
          </cell>
        </row>
        <row r="23">
          <cell r="A23" t="str">
            <v>001А1898</v>
          </cell>
          <cell r="B23" t="str">
            <v>01.01.2019</v>
          </cell>
          <cell r="C23" t="str">
            <v>0200</v>
          </cell>
          <cell r="D23" t="str">
            <v>УФК по Республике Бурятия</v>
          </cell>
          <cell r="E23" t="str">
            <v>Фонд оплаты труда государственных (муниципальных) органов</v>
          </cell>
          <cell r="F23" t="str">
            <v>001А1898</v>
          </cell>
          <cell r="G23" t="str">
            <v>096</v>
          </cell>
          <cell r="H23" t="str">
            <v>0401</v>
          </cell>
          <cell r="I23" t="str">
            <v>2330190012</v>
          </cell>
          <cell r="J23" t="str">
            <v>121</v>
          </cell>
          <cell r="K23">
            <v>12079800</v>
          </cell>
          <cell r="L23">
            <v>0</v>
          </cell>
          <cell r="M23">
            <v>12079800</v>
          </cell>
          <cell r="N23">
            <v>12079800</v>
          </cell>
          <cell r="O23">
            <v>12079800</v>
          </cell>
          <cell r="P23">
            <v>0</v>
          </cell>
        </row>
        <row r="24">
          <cell r="A24" t="str">
            <v>001А1898</v>
          </cell>
          <cell r="B24" t="str">
            <v>01.01.2019</v>
          </cell>
          <cell r="C24" t="str">
            <v>0200</v>
          </cell>
          <cell r="D24" t="str">
            <v>УФК по Республике Бурятия</v>
          </cell>
          <cell r="E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" t="str">
            <v>001А1898</v>
          </cell>
          <cell r="G24" t="str">
            <v>096</v>
          </cell>
          <cell r="H24" t="str">
            <v>0401</v>
          </cell>
          <cell r="I24" t="str">
            <v>2330190012</v>
          </cell>
          <cell r="J24" t="str">
            <v>129</v>
          </cell>
          <cell r="K24">
            <v>3556870</v>
          </cell>
          <cell r="L24">
            <v>0</v>
          </cell>
          <cell r="M24">
            <v>3556870</v>
          </cell>
          <cell r="N24">
            <v>3556870</v>
          </cell>
          <cell r="O24">
            <v>3556870</v>
          </cell>
          <cell r="P24">
            <v>0</v>
          </cell>
        </row>
        <row r="25">
          <cell r="A25" t="str">
            <v>001А1898</v>
          </cell>
          <cell r="B25" t="str">
            <v>01.01.2019</v>
          </cell>
          <cell r="C25" t="str">
            <v>0200</v>
          </cell>
          <cell r="D25" t="str">
            <v>УФК по Республике Бурятия</v>
          </cell>
          <cell r="E25" t="str">
            <v>Иные выплаты персоналу государственных (муниципальных) органов, за исключением фонда оплаты труда</v>
          </cell>
          <cell r="F25" t="str">
            <v>001А1898</v>
          </cell>
          <cell r="G25" t="str">
            <v>096</v>
          </cell>
          <cell r="H25" t="str">
            <v>0401</v>
          </cell>
          <cell r="I25" t="str">
            <v>2330190019</v>
          </cell>
          <cell r="J25" t="str">
            <v>122</v>
          </cell>
          <cell r="K25">
            <v>1365697.36</v>
          </cell>
          <cell r="L25">
            <v>0</v>
          </cell>
          <cell r="M25">
            <v>1365697.36</v>
          </cell>
          <cell r="N25">
            <v>1365696.56</v>
          </cell>
          <cell r="O25">
            <v>1365696.56</v>
          </cell>
          <cell r="P25">
            <v>0</v>
          </cell>
        </row>
        <row r="26">
          <cell r="A26" t="str">
            <v>001А1898</v>
          </cell>
          <cell r="B26" t="str">
            <v>01.01.2019</v>
          </cell>
          <cell r="C26" t="str">
            <v>0200</v>
          </cell>
          <cell r="D26" t="str">
            <v>УФК по Республике Бурятия</v>
          </cell>
          <cell r="E26" t="str">
            <v>Закупка товаров, работ, услуг в сфере информационно-коммуникационных технологий</v>
          </cell>
          <cell r="F26" t="str">
            <v>001А1898</v>
          </cell>
          <cell r="G26" t="str">
            <v>096</v>
          </cell>
          <cell r="H26" t="str">
            <v>0401</v>
          </cell>
          <cell r="I26" t="str">
            <v>2330190019</v>
          </cell>
          <cell r="J26" t="str">
            <v>242</v>
          </cell>
          <cell r="K26">
            <v>501100</v>
          </cell>
          <cell r="L26">
            <v>0</v>
          </cell>
          <cell r="M26">
            <v>501100</v>
          </cell>
          <cell r="N26">
            <v>501100</v>
          </cell>
          <cell r="O26">
            <v>501100</v>
          </cell>
          <cell r="P26">
            <v>0</v>
          </cell>
        </row>
        <row r="27">
          <cell r="A27" t="str">
            <v>001А1898</v>
          </cell>
          <cell r="B27" t="str">
            <v>01.01.2019</v>
          </cell>
          <cell r="C27" t="str">
            <v>0200</v>
          </cell>
          <cell r="D27" t="str">
            <v>УФК по Республике Бурятия</v>
          </cell>
          <cell r="E27" t="str">
            <v>Прочая закупка товаров, работ и услуг</v>
          </cell>
          <cell r="F27" t="str">
            <v>001А1898</v>
          </cell>
          <cell r="G27" t="str">
            <v>096</v>
          </cell>
          <cell r="H27" t="str">
            <v>0401</v>
          </cell>
          <cell r="I27" t="str">
            <v>2330190019</v>
          </cell>
          <cell r="J27" t="str">
            <v>244</v>
          </cell>
          <cell r="K27">
            <v>3051148</v>
          </cell>
          <cell r="L27">
            <v>0</v>
          </cell>
          <cell r="M27">
            <v>3051148</v>
          </cell>
          <cell r="N27">
            <v>3051147.6</v>
          </cell>
          <cell r="O27">
            <v>3051147.6</v>
          </cell>
          <cell r="P27">
            <v>0</v>
          </cell>
        </row>
        <row r="28">
          <cell r="A28" t="str">
            <v>001А1898</v>
          </cell>
          <cell r="B28" t="str">
            <v>01.01.2019</v>
          </cell>
          <cell r="C28" t="str">
            <v>0200</v>
          </cell>
          <cell r="D28" t="str">
            <v>УФК по Республике Бурятия</v>
          </cell>
          <cell r="E28" t="str">
            <v>Пособия, компенсации и иные социальные выплаты гражданам, кроме публичных нормативных обязательств</v>
          </cell>
          <cell r="F28" t="str">
            <v>001А1898</v>
          </cell>
          <cell r="G28" t="str">
            <v>096</v>
          </cell>
          <cell r="H28" t="str">
            <v>0401</v>
          </cell>
          <cell r="I28" t="str">
            <v>2330190019</v>
          </cell>
          <cell r="J28" t="str">
            <v>321</v>
          </cell>
          <cell r="K28">
            <v>21400</v>
          </cell>
          <cell r="L28">
            <v>0</v>
          </cell>
          <cell r="M28">
            <v>21400</v>
          </cell>
          <cell r="N28">
            <v>21353.200000000001</v>
          </cell>
          <cell r="O28">
            <v>21353.200000000001</v>
          </cell>
          <cell r="P28">
            <v>0</v>
          </cell>
        </row>
        <row r="29">
          <cell r="A29" t="str">
            <v>001А1898</v>
          </cell>
          <cell r="B29" t="str">
            <v>01.01.2019</v>
          </cell>
          <cell r="C29" t="str">
            <v>0200</v>
          </cell>
          <cell r="D29" t="str">
            <v>УФК по Республике Бурятия</v>
          </cell>
          <cell r="E29" t="str">
            <v>Уплата налога на имущество организаций и земельного налога</v>
          </cell>
          <cell r="F29" t="str">
            <v>001А1898</v>
          </cell>
          <cell r="G29" t="str">
            <v>096</v>
          </cell>
          <cell r="H29" t="str">
            <v>0401</v>
          </cell>
          <cell r="I29" t="str">
            <v>2330190019</v>
          </cell>
          <cell r="J29" t="str">
            <v>851</v>
          </cell>
          <cell r="K29">
            <v>146000</v>
          </cell>
          <cell r="L29">
            <v>0</v>
          </cell>
          <cell r="M29">
            <v>146000</v>
          </cell>
          <cell r="N29">
            <v>146000</v>
          </cell>
          <cell r="O29">
            <v>146000</v>
          </cell>
          <cell r="P29">
            <v>0</v>
          </cell>
        </row>
        <row r="30">
          <cell r="A30" t="str">
            <v>001А1898</v>
          </cell>
          <cell r="B30" t="str">
            <v>01.01.2019</v>
          </cell>
          <cell r="C30" t="str">
            <v>0200</v>
          </cell>
          <cell r="D30" t="str">
            <v>УФК по Республике Бурятия</v>
          </cell>
          <cell r="E30" t="str">
            <v>Уплата прочих налогов, сборов</v>
          </cell>
          <cell r="F30" t="str">
            <v>001А1898</v>
          </cell>
          <cell r="G30" t="str">
            <v>096</v>
          </cell>
          <cell r="H30" t="str">
            <v>0401</v>
          </cell>
          <cell r="I30" t="str">
            <v>2330190019</v>
          </cell>
          <cell r="J30" t="str">
            <v>852</v>
          </cell>
          <cell r="K30">
            <v>14000</v>
          </cell>
          <cell r="L30">
            <v>0</v>
          </cell>
          <cell r="M30">
            <v>14000</v>
          </cell>
          <cell r="N30">
            <v>14000</v>
          </cell>
          <cell r="O30">
            <v>14000</v>
          </cell>
          <cell r="P30">
            <v>0</v>
          </cell>
        </row>
        <row r="31">
          <cell r="A31" t="str">
            <v>001А1898</v>
          </cell>
          <cell r="B31" t="str">
            <v>01.01.2019</v>
          </cell>
          <cell r="C31" t="str">
            <v>0200</v>
          </cell>
          <cell r="D31" t="str">
            <v>УФК по Республике Бурятия</v>
          </cell>
          <cell r="E31" t="str">
            <v>Уплата иных платежей</v>
          </cell>
          <cell r="F31" t="str">
            <v>001А1898</v>
          </cell>
          <cell r="G31" t="str">
            <v>096</v>
          </cell>
          <cell r="H31" t="str">
            <v>0401</v>
          </cell>
          <cell r="I31" t="str">
            <v>2330190019</v>
          </cell>
          <cell r="J31" t="str">
            <v>853</v>
          </cell>
          <cell r="K31">
            <v>1424</v>
          </cell>
          <cell r="L31">
            <v>0</v>
          </cell>
          <cell r="M31">
            <v>1424</v>
          </cell>
          <cell r="N31">
            <v>1424</v>
          </cell>
          <cell r="O31">
            <v>1424</v>
          </cell>
          <cell r="P31">
            <v>0</v>
          </cell>
        </row>
        <row r="32">
          <cell r="A32" t="str">
            <v>001А1898</v>
          </cell>
          <cell r="B32" t="str">
            <v>01.01.2019</v>
          </cell>
          <cell r="C32" t="str">
            <v>0200</v>
          </cell>
          <cell r="D32" t="str">
            <v>УФК по Республике Бурятия</v>
          </cell>
          <cell r="E32" t="str">
            <v>Иные выплаты персоналу государственных (муниципальных) органов, за исключением фонда оплаты труда</v>
          </cell>
          <cell r="F32" t="str">
            <v>001А1898</v>
          </cell>
          <cell r="G32" t="str">
            <v>096</v>
          </cell>
          <cell r="H32" t="str">
            <v>0401</v>
          </cell>
          <cell r="I32" t="str">
            <v>2330193969</v>
          </cell>
          <cell r="J32" t="str">
            <v>122</v>
          </cell>
          <cell r="K32">
            <v>1400</v>
          </cell>
          <cell r="L32">
            <v>0</v>
          </cell>
          <cell r="M32">
            <v>1400</v>
          </cell>
          <cell r="N32">
            <v>840</v>
          </cell>
          <cell r="O32">
            <v>840</v>
          </cell>
          <cell r="P32">
            <v>0</v>
          </cell>
        </row>
        <row r="33">
          <cell r="A33" t="str">
            <v>001А1898</v>
          </cell>
          <cell r="B33" t="str">
            <v>01.01.2019</v>
          </cell>
          <cell r="C33" t="str">
            <v>0200</v>
          </cell>
          <cell r="D33" t="str">
            <v>УФК по Республике Бурятия</v>
          </cell>
          <cell r="E33" t="str">
            <v>Прочая закупка товаров, работ и услуг</v>
          </cell>
          <cell r="F33" t="str">
            <v>001А1898</v>
          </cell>
          <cell r="G33" t="str">
            <v>096</v>
          </cell>
          <cell r="H33" t="str">
            <v>0705</v>
          </cell>
          <cell r="I33" t="str">
            <v>2330190019</v>
          </cell>
          <cell r="J33" t="str">
            <v>244</v>
          </cell>
          <cell r="K33">
            <v>61400</v>
          </cell>
          <cell r="L33">
            <v>0</v>
          </cell>
          <cell r="M33">
            <v>61400</v>
          </cell>
          <cell r="N33">
            <v>61400</v>
          </cell>
          <cell r="O33">
            <v>61400</v>
          </cell>
          <cell r="P33">
            <v>0</v>
          </cell>
        </row>
        <row r="34">
          <cell r="A34" t="str">
            <v>001А1991</v>
          </cell>
          <cell r="B34" t="str">
            <v>01.01.2019</v>
          </cell>
          <cell r="C34" t="str">
            <v>0300</v>
          </cell>
          <cell r="D34" t="str">
            <v>УФК по Республике Дагестан</v>
          </cell>
          <cell r="E34" t="str">
            <v>Федеральная служба по надзору в сфере связи, информационных технологий и массовых коммуникаций</v>
          </cell>
          <cell r="F34" t="str">
            <v>001А1991</v>
          </cell>
          <cell r="G34" t="str">
            <v>096</v>
          </cell>
          <cell r="H34" t="str">
            <v/>
          </cell>
          <cell r="I34" t="str">
            <v/>
          </cell>
          <cell r="J34" t="str">
            <v/>
          </cell>
          <cell r="K34">
            <v>18540928</v>
          </cell>
          <cell r="L34">
            <v>0</v>
          </cell>
          <cell r="M34">
            <v>18540928</v>
          </cell>
          <cell r="N34">
            <v>18540928</v>
          </cell>
          <cell r="O34">
            <v>18540928</v>
          </cell>
          <cell r="P34">
            <v>0</v>
          </cell>
          <cell r="S34">
            <v>13455460</v>
          </cell>
          <cell r="T34">
            <v>5085468</v>
          </cell>
          <cell r="U34">
            <v>4354800</v>
          </cell>
        </row>
        <row r="35">
          <cell r="A35" t="str">
            <v>001А1991</v>
          </cell>
          <cell r="B35" t="str">
            <v>01.01.2019</v>
          </cell>
          <cell r="C35" t="str">
            <v>0300</v>
          </cell>
          <cell r="D35" t="str">
            <v>УФК по Республике Дагестан</v>
          </cell>
          <cell r="E35" t="str">
            <v>Фонд оплаты труда государственных (муниципальных) органов</v>
          </cell>
          <cell r="F35" t="str">
            <v>001А1991</v>
          </cell>
          <cell r="G35" t="str">
            <v>096</v>
          </cell>
          <cell r="H35" t="str">
            <v>0401</v>
          </cell>
          <cell r="I35" t="str">
            <v>2330190012</v>
          </cell>
          <cell r="J35" t="str">
            <v>121</v>
          </cell>
          <cell r="K35">
            <v>8833000</v>
          </cell>
          <cell r="L35">
            <v>0</v>
          </cell>
          <cell r="M35">
            <v>8833000</v>
          </cell>
          <cell r="N35">
            <v>8833000</v>
          </cell>
          <cell r="O35">
            <v>8833000</v>
          </cell>
          <cell r="P35">
            <v>0</v>
          </cell>
        </row>
        <row r="36">
          <cell r="A36" t="str">
            <v>001А1991</v>
          </cell>
          <cell r="B36" t="str">
            <v>01.01.2019</v>
          </cell>
          <cell r="C36" t="str">
            <v>0300</v>
          </cell>
          <cell r="D36" t="str">
            <v>УФК по Республике Дагестан</v>
          </cell>
          <cell r="E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" t="str">
            <v>001А1991</v>
          </cell>
          <cell r="G36" t="str">
            <v>096</v>
          </cell>
          <cell r="H36" t="str">
            <v>0401</v>
          </cell>
          <cell r="I36" t="str">
            <v>2330190012</v>
          </cell>
          <cell r="J36" t="str">
            <v>129</v>
          </cell>
          <cell r="K36">
            <v>2627280</v>
          </cell>
          <cell r="L36">
            <v>0</v>
          </cell>
          <cell r="M36">
            <v>2627280</v>
          </cell>
          <cell r="N36">
            <v>2627280</v>
          </cell>
          <cell r="O36">
            <v>2627280</v>
          </cell>
          <cell r="P36">
            <v>0</v>
          </cell>
        </row>
        <row r="37">
          <cell r="A37" t="str">
            <v>001А1991</v>
          </cell>
          <cell r="B37" t="str">
            <v>01.01.2019</v>
          </cell>
          <cell r="C37" t="str">
            <v>0300</v>
          </cell>
          <cell r="D37" t="str">
            <v>УФК по Республике Дагестан</v>
          </cell>
          <cell r="E37" t="str">
            <v>Иные выплаты персоналу государственных (муниципальных) органов, за исключением фонда оплаты труда</v>
          </cell>
          <cell r="F37" t="str">
            <v>001А1991</v>
          </cell>
          <cell r="G37" t="str">
            <v>096</v>
          </cell>
          <cell r="H37" t="str">
            <v>0401</v>
          </cell>
          <cell r="I37" t="str">
            <v>2330190019</v>
          </cell>
          <cell r="J37" t="str">
            <v>122</v>
          </cell>
          <cell r="K37">
            <v>953600</v>
          </cell>
          <cell r="L37">
            <v>0</v>
          </cell>
          <cell r="M37">
            <v>953600</v>
          </cell>
          <cell r="N37">
            <v>953600</v>
          </cell>
          <cell r="O37">
            <v>953600</v>
          </cell>
          <cell r="P37">
            <v>0</v>
          </cell>
        </row>
        <row r="38">
          <cell r="A38" t="str">
            <v>001А1991</v>
          </cell>
          <cell r="B38" t="str">
            <v>01.01.2019</v>
          </cell>
          <cell r="C38" t="str">
            <v>0300</v>
          </cell>
          <cell r="D38" t="str">
            <v>УФК по Республике Дагестан</v>
          </cell>
          <cell r="E38" t="str">
            <v>Закупка товаров, работ, услуг в сфере информационно-коммуникационных технологий</v>
          </cell>
          <cell r="F38" t="str">
            <v>001А1991</v>
          </cell>
          <cell r="G38" t="str">
            <v>096</v>
          </cell>
          <cell r="H38" t="str">
            <v>0401</v>
          </cell>
          <cell r="I38" t="str">
            <v>2330190019</v>
          </cell>
          <cell r="J38" t="str">
            <v>242</v>
          </cell>
          <cell r="K38">
            <v>600400</v>
          </cell>
          <cell r="L38">
            <v>0</v>
          </cell>
          <cell r="M38">
            <v>600400</v>
          </cell>
          <cell r="N38">
            <v>600400</v>
          </cell>
          <cell r="O38">
            <v>600400</v>
          </cell>
          <cell r="P38">
            <v>0</v>
          </cell>
        </row>
        <row r="39">
          <cell r="A39" t="str">
            <v>001А1991</v>
          </cell>
          <cell r="B39" t="str">
            <v>01.01.2019</v>
          </cell>
          <cell r="C39" t="str">
            <v>0300</v>
          </cell>
          <cell r="D39" t="str">
            <v>УФК по Республике Дагестан</v>
          </cell>
          <cell r="E39" t="str">
            <v>Прочая закупка товаров, работ и услуг</v>
          </cell>
          <cell r="F39" t="str">
            <v>001А1991</v>
          </cell>
          <cell r="G39" t="str">
            <v>096</v>
          </cell>
          <cell r="H39" t="str">
            <v>0401</v>
          </cell>
          <cell r="I39" t="str">
            <v>2330190019</v>
          </cell>
          <cell r="J39" t="str">
            <v>244</v>
          </cell>
          <cell r="K39">
            <v>5445248</v>
          </cell>
          <cell r="L39">
            <v>0</v>
          </cell>
          <cell r="M39">
            <v>5445248</v>
          </cell>
          <cell r="N39">
            <v>5445248</v>
          </cell>
          <cell r="O39">
            <v>5445248</v>
          </cell>
          <cell r="P39">
            <v>0</v>
          </cell>
        </row>
        <row r="40">
          <cell r="A40" t="str">
            <v>001А1991</v>
          </cell>
          <cell r="B40" t="str">
            <v>01.01.2019</v>
          </cell>
          <cell r="C40" t="str">
            <v>0300</v>
          </cell>
          <cell r="D40" t="str">
            <v>УФК по Республике Дагестан</v>
          </cell>
          <cell r="E40" t="str">
            <v>Уплата прочих налогов, сборов</v>
          </cell>
          <cell r="F40" t="str">
            <v>001А1991</v>
          </cell>
          <cell r="G40" t="str">
            <v>096</v>
          </cell>
          <cell r="H40" t="str">
            <v>0401</v>
          </cell>
          <cell r="I40" t="str">
            <v>2330190019</v>
          </cell>
          <cell r="J40" t="str">
            <v>852</v>
          </cell>
          <cell r="K40">
            <v>14000</v>
          </cell>
          <cell r="L40">
            <v>0</v>
          </cell>
          <cell r="M40">
            <v>14000</v>
          </cell>
          <cell r="N40">
            <v>14000</v>
          </cell>
          <cell r="O40">
            <v>14000</v>
          </cell>
          <cell r="P40">
            <v>0</v>
          </cell>
        </row>
        <row r="41">
          <cell r="A41" t="str">
            <v>001А1991</v>
          </cell>
          <cell r="B41" t="str">
            <v>01.01.2019</v>
          </cell>
          <cell r="C41" t="str">
            <v>0300</v>
          </cell>
          <cell r="D41" t="str">
            <v>УФК по Республике Дагестан</v>
          </cell>
          <cell r="E41" t="str">
            <v>Прочая закупка товаров, работ и услуг</v>
          </cell>
          <cell r="F41" t="str">
            <v>001А1991</v>
          </cell>
          <cell r="G41" t="str">
            <v>096</v>
          </cell>
          <cell r="H41" t="str">
            <v>0705</v>
          </cell>
          <cell r="I41" t="str">
            <v>2330190019</v>
          </cell>
          <cell r="J41" t="str">
            <v>244</v>
          </cell>
          <cell r="K41">
            <v>67400</v>
          </cell>
          <cell r="L41">
            <v>0</v>
          </cell>
          <cell r="M41">
            <v>67400</v>
          </cell>
          <cell r="N41">
            <v>67400</v>
          </cell>
          <cell r="O41">
            <v>67400</v>
          </cell>
          <cell r="P41">
            <v>0</v>
          </cell>
        </row>
        <row r="42">
          <cell r="A42" t="str">
            <v>001А1899</v>
          </cell>
          <cell r="B42" t="str">
            <v>01.01.2019</v>
          </cell>
          <cell r="C42" t="str">
            <v>0400</v>
          </cell>
          <cell r="D42" t="str">
            <v>УФК по Кабардино-Балкарской Республике</v>
          </cell>
          <cell r="E42" t="str">
            <v>Федеральная служба по надзору в сфере связи, информационных технологий и массовых коммуникаций</v>
          </cell>
          <cell r="F42" t="str">
            <v>001А1899</v>
          </cell>
          <cell r="G42" t="str">
            <v>096</v>
          </cell>
          <cell r="H42" t="str">
            <v/>
          </cell>
          <cell r="I42" t="str">
            <v/>
          </cell>
          <cell r="J42" t="str">
            <v/>
          </cell>
          <cell r="K42">
            <v>11746853.9</v>
          </cell>
          <cell r="L42">
            <v>0</v>
          </cell>
          <cell r="M42">
            <v>11746853.9</v>
          </cell>
          <cell r="N42">
            <v>11695876.09</v>
          </cell>
          <cell r="O42">
            <v>11695876.09</v>
          </cell>
          <cell r="P42">
            <v>0</v>
          </cell>
          <cell r="S42">
            <v>8217369.9400000004</v>
          </cell>
          <cell r="T42">
            <v>3478506.1499999994</v>
          </cell>
          <cell r="U42">
            <v>1881199.95</v>
          </cell>
        </row>
        <row r="43">
          <cell r="A43" t="str">
            <v>001А1899</v>
          </cell>
          <cell r="B43" t="str">
            <v>01.01.2019</v>
          </cell>
          <cell r="C43" t="str">
            <v>0400</v>
          </cell>
          <cell r="D43" t="str">
            <v>УФК по Кабардино-Балкарской Республике</v>
          </cell>
          <cell r="E43" t="str">
            <v>Фонд оплаты труда государственных (муниципальных) органов</v>
          </cell>
          <cell r="F43" t="str">
            <v>001А1899</v>
          </cell>
          <cell r="G43" t="str">
            <v>096</v>
          </cell>
          <cell r="H43" t="str">
            <v>0401</v>
          </cell>
          <cell r="I43" t="str">
            <v>2330190012</v>
          </cell>
          <cell r="J43" t="str">
            <v>121</v>
          </cell>
          <cell r="K43">
            <v>5882600</v>
          </cell>
          <cell r="L43">
            <v>0</v>
          </cell>
          <cell r="M43">
            <v>5882600</v>
          </cell>
          <cell r="N43">
            <v>5882600</v>
          </cell>
          <cell r="O43">
            <v>5882600</v>
          </cell>
          <cell r="P43">
            <v>0</v>
          </cell>
        </row>
        <row r="44">
          <cell r="A44" t="str">
            <v>001А1899</v>
          </cell>
          <cell r="B44" t="str">
            <v>01.01.2019</v>
          </cell>
          <cell r="C44" t="str">
            <v>0400</v>
          </cell>
          <cell r="D44" t="str">
            <v>УФК по Кабардино-Балкарской Республике</v>
          </cell>
          <cell r="E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" t="str">
            <v>001А1899</v>
          </cell>
          <cell r="G44" t="str">
            <v>096</v>
          </cell>
          <cell r="H44" t="str">
            <v>0401</v>
          </cell>
          <cell r="I44" t="str">
            <v>2330190012</v>
          </cell>
          <cell r="J44" t="str">
            <v>129</v>
          </cell>
          <cell r="K44">
            <v>1752990</v>
          </cell>
          <cell r="L44">
            <v>0</v>
          </cell>
          <cell r="M44">
            <v>1752990</v>
          </cell>
          <cell r="N44">
            <v>1752347.97</v>
          </cell>
          <cell r="O44">
            <v>1752347.97</v>
          </cell>
          <cell r="P44">
            <v>0</v>
          </cell>
        </row>
        <row r="45">
          <cell r="A45" t="str">
            <v>001А1899</v>
          </cell>
          <cell r="B45" t="str">
            <v>01.01.2019</v>
          </cell>
          <cell r="C45" t="str">
            <v>0400</v>
          </cell>
          <cell r="D45" t="str">
            <v>УФК по Кабардино-Балкарской Республике</v>
          </cell>
          <cell r="E45" t="str">
            <v>Иные выплаты персоналу государственных (муниципальных) органов, за исключением фонда оплаты труда</v>
          </cell>
          <cell r="F45" t="str">
            <v>001А1899</v>
          </cell>
          <cell r="G45" t="str">
            <v>096</v>
          </cell>
          <cell r="H45" t="str">
            <v>0401</v>
          </cell>
          <cell r="I45" t="str">
            <v>2330190019</v>
          </cell>
          <cell r="J45" t="str">
            <v>122</v>
          </cell>
          <cell r="K45">
            <v>259200</v>
          </cell>
          <cell r="L45">
            <v>0</v>
          </cell>
          <cell r="M45">
            <v>259200</v>
          </cell>
          <cell r="N45">
            <v>221757.26</v>
          </cell>
          <cell r="O45">
            <v>221757.26</v>
          </cell>
          <cell r="P45">
            <v>0</v>
          </cell>
        </row>
        <row r="46">
          <cell r="A46" t="str">
            <v>001А1899</v>
          </cell>
          <cell r="B46" t="str">
            <v>01.01.2019</v>
          </cell>
          <cell r="C46" t="str">
            <v>0400</v>
          </cell>
          <cell r="D46" t="str">
            <v>УФК по Кабардино-Балкарской Республике</v>
          </cell>
          <cell r="E46" t="str">
            <v>Закупка товаров, работ, услуг в сфере информационно-коммуникационных технологий</v>
          </cell>
          <cell r="F46" t="str">
            <v>001А1899</v>
          </cell>
          <cell r="G46" t="str">
            <v>096</v>
          </cell>
          <cell r="H46" t="str">
            <v>0401</v>
          </cell>
          <cell r="I46" t="str">
            <v>2330190019</v>
          </cell>
          <cell r="J46" t="str">
            <v>242</v>
          </cell>
          <cell r="K46">
            <v>468583.16</v>
          </cell>
          <cell r="L46">
            <v>0</v>
          </cell>
          <cell r="M46">
            <v>468583.16</v>
          </cell>
          <cell r="N46">
            <v>462842.81</v>
          </cell>
          <cell r="O46">
            <v>462842.81</v>
          </cell>
          <cell r="P46">
            <v>0</v>
          </cell>
        </row>
        <row r="47">
          <cell r="A47" t="str">
            <v>001А1899</v>
          </cell>
          <cell r="B47" t="str">
            <v>01.01.2019</v>
          </cell>
          <cell r="C47" t="str">
            <v>0400</v>
          </cell>
          <cell r="D47" t="str">
            <v>УФК по Кабардино-Балкарской Республике</v>
          </cell>
          <cell r="E47" t="str">
            <v>Прочая закупка товаров, работ и услуг</v>
          </cell>
          <cell r="F47" t="str">
            <v>001А1899</v>
          </cell>
          <cell r="G47" t="str">
            <v>096</v>
          </cell>
          <cell r="H47" t="str">
            <v>0401</v>
          </cell>
          <cell r="I47" t="str">
            <v>2330190019</v>
          </cell>
          <cell r="J47" t="str">
            <v>244</v>
          </cell>
          <cell r="K47">
            <v>3319930.74</v>
          </cell>
          <cell r="L47">
            <v>0</v>
          </cell>
          <cell r="M47">
            <v>3319930.74</v>
          </cell>
          <cell r="N47">
            <v>3314100.99</v>
          </cell>
          <cell r="O47">
            <v>3314100.99</v>
          </cell>
          <cell r="P47">
            <v>0</v>
          </cell>
        </row>
        <row r="48">
          <cell r="A48" t="str">
            <v>001А1899</v>
          </cell>
          <cell r="B48" t="str">
            <v>01.01.2019</v>
          </cell>
          <cell r="C48" t="str">
            <v>0400</v>
          </cell>
          <cell r="D48" t="str">
            <v>УФК по Кабардино-Балкарской Республике</v>
          </cell>
          <cell r="E48" t="str">
            <v>Уплата налога на имущество организаций и земельного налога</v>
          </cell>
          <cell r="F48" t="str">
            <v>001А1899</v>
          </cell>
          <cell r="G48" t="str">
            <v>096</v>
          </cell>
          <cell r="H48" t="str">
            <v>0401</v>
          </cell>
          <cell r="I48" t="str">
            <v>2330190019</v>
          </cell>
          <cell r="J48" t="str">
            <v>851</v>
          </cell>
          <cell r="K48">
            <v>34700</v>
          </cell>
          <cell r="L48">
            <v>0</v>
          </cell>
          <cell r="M48">
            <v>34700</v>
          </cell>
          <cell r="N48">
            <v>33478</v>
          </cell>
          <cell r="O48">
            <v>33478</v>
          </cell>
          <cell r="P48">
            <v>0</v>
          </cell>
        </row>
        <row r="49">
          <cell r="A49" t="str">
            <v>001А1899</v>
          </cell>
          <cell r="B49" t="str">
            <v>01.01.2019</v>
          </cell>
          <cell r="C49" t="str">
            <v>0400</v>
          </cell>
          <cell r="D49" t="str">
            <v>УФК по Кабардино-Балкарской Республике</v>
          </cell>
          <cell r="E49" t="str">
            <v>Уплата прочих налогов, сборов</v>
          </cell>
          <cell r="F49" t="str">
            <v>001А1899</v>
          </cell>
          <cell r="G49" t="str">
            <v>096</v>
          </cell>
          <cell r="H49" t="str">
            <v>0401</v>
          </cell>
          <cell r="I49" t="str">
            <v>2330190019</v>
          </cell>
          <cell r="J49" t="str">
            <v>852</v>
          </cell>
          <cell r="K49">
            <v>4150</v>
          </cell>
          <cell r="L49">
            <v>0</v>
          </cell>
          <cell r="M49">
            <v>4150</v>
          </cell>
          <cell r="N49">
            <v>4141</v>
          </cell>
          <cell r="O49">
            <v>4141</v>
          </cell>
          <cell r="P49">
            <v>0</v>
          </cell>
        </row>
        <row r="50">
          <cell r="A50" t="str">
            <v>001А1899</v>
          </cell>
          <cell r="B50" t="str">
            <v>01.01.2019</v>
          </cell>
          <cell r="C50" t="str">
            <v>0400</v>
          </cell>
          <cell r="D50" t="str">
            <v>УФК по Кабардино-Балкарской Республике</v>
          </cell>
          <cell r="E50" t="str">
            <v>Иные выплаты персоналу государственных (муниципальных) органов, за исключением фонда оплаты труда</v>
          </cell>
          <cell r="F50" t="str">
            <v>001А1899</v>
          </cell>
          <cell r="G50" t="str">
            <v>096</v>
          </cell>
          <cell r="H50" t="str">
            <v>0401</v>
          </cell>
          <cell r="I50" t="str">
            <v>2330193969</v>
          </cell>
          <cell r="J50" t="str">
            <v>122</v>
          </cell>
          <cell r="K50">
            <v>200</v>
          </cell>
          <cell r="L50">
            <v>0</v>
          </cell>
          <cell r="M50">
            <v>200</v>
          </cell>
          <cell r="N50">
            <v>108.06</v>
          </cell>
          <cell r="O50">
            <v>108.06</v>
          </cell>
          <cell r="P50">
            <v>0</v>
          </cell>
        </row>
        <row r="51">
          <cell r="A51" t="str">
            <v>001А1899</v>
          </cell>
          <cell r="B51" t="str">
            <v>01.01.2019</v>
          </cell>
          <cell r="C51" t="str">
            <v>0400</v>
          </cell>
          <cell r="D51" t="str">
            <v>УФК по Кабардино-Балкарской Республике</v>
          </cell>
          <cell r="E51" t="str">
            <v>Прочая закупка товаров, работ и услуг</v>
          </cell>
          <cell r="F51" t="str">
            <v>001А1899</v>
          </cell>
          <cell r="G51" t="str">
            <v>096</v>
          </cell>
          <cell r="H51" t="str">
            <v>0705</v>
          </cell>
          <cell r="I51" t="str">
            <v>2330190019</v>
          </cell>
          <cell r="J51" t="str">
            <v>244</v>
          </cell>
          <cell r="K51">
            <v>24500</v>
          </cell>
          <cell r="L51">
            <v>0</v>
          </cell>
          <cell r="M51">
            <v>24500</v>
          </cell>
          <cell r="N51">
            <v>24500</v>
          </cell>
          <cell r="O51">
            <v>24500</v>
          </cell>
          <cell r="P51">
            <v>0</v>
          </cell>
        </row>
        <row r="52">
          <cell r="A52" t="str">
            <v>001А1901</v>
          </cell>
          <cell r="B52" t="str">
            <v>01.01.2019</v>
          </cell>
          <cell r="C52" t="str">
            <v>0600</v>
          </cell>
          <cell r="D52" t="str">
            <v>УФК по Республике Карелия</v>
          </cell>
          <cell r="E52" t="str">
            <v>Федеральная служба по надзору в сфере связи, информационных технологий и массовых коммуникаций</v>
          </cell>
          <cell r="F52" t="str">
            <v>001А1901</v>
          </cell>
          <cell r="G52" t="str">
            <v>096</v>
          </cell>
          <cell r="H52" t="str">
            <v/>
          </cell>
          <cell r="I52" t="str">
            <v/>
          </cell>
          <cell r="J52" t="str">
            <v/>
          </cell>
          <cell r="K52">
            <v>21248772</v>
          </cell>
          <cell r="L52">
            <v>0</v>
          </cell>
          <cell r="M52">
            <v>21248772</v>
          </cell>
          <cell r="N52">
            <v>21182972.57</v>
          </cell>
          <cell r="O52">
            <v>21182972.57</v>
          </cell>
          <cell r="P52">
            <v>0</v>
          </cell>
          <cell r="S52">
            <v>14604160</v>
          </cell>
          <cell r="T52">
            <v>6578812.5700000003</v>
          </cell>
          <cell r="U52">
            <v>3801400</v>
          </cell>
        </row>
        <row r="53">
          <cell r="A53" t="str">
            <v>001А1901</v>
          </cell>
          <cell r="B53" t="str">
            <v>01.01.2019</v>
          </cell>
          <cell r="C53" t="str">
            <v>0600</v>
          </cell>
          <cell r="D53" t="str">
            <v>УФК по Республике Карелия</v>
          </cell>
          <cell r="E53" t="str">
            <v>Фонд оплаты труда государственных (муниципальных) органов</v>
          </cell>
          <cell r="F53" t="str">
            <v>001А1901</v>
          </cell>
          <cell r="G53" t="str">
            <v>096</v>
          </cell>
          <cell r="H53" t="str">
            <v>0401</v>
          </cell>
          <cell r="I53" t="str">
            <v>2330190012</v>
          </cell>
          <cell r="J53" t="str">
            <v>121</v>
          </cell>
          <cell r="K53">
            <v>13298000</v>
          </cell>
          <cell r="L53">
            <v>0</v>
          </cell>
          <cell r="M53">
            <v>13298000</v>
          </cell>
          <cell r="N53">
            <v>13298000</v>
          </cell>
          <cell r="O53">
            <v>13298000</v>
          </cell>
          <cell r="P53">
            <v>0</v>
          </cell>
        </row>
        <row r="54">
          <cell r="A54" t="str">
            <v>001А1901</v>
          </cell>
          <cell r="B54" t="str">
            <v>01.01.2019</v>
          </cell>
          <cell r="C54" t="str">
            <v>0600</v>
          </cell>
          <cell r="D54" t="str">
            <v>УФК по Республике Карелия</v>
          </cell>
          <cell r="E5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" t="str">
            <v>001А1901</v>
          </cell>
          <cell r="G54" t="str">
            <v>096</v>
          </cell>
          <cell r="H54" t="str">
            <v>0401</v>
          </cell>
          <cell r="I54" t="str">
            <v>2330190012</v>
          </cell>
          <cell r="J54" t="str">
            <v>129</v>
          </cell>
          <cell r="K54">
            <v>3908860</v>
          </cell>
          <cell r="L54">
            <v>0</v>
          </cell>
          <cell r="M54">
            <v>3908860</v>
          </cell>
          <cell r="N54">
            <v>3892293.57</v>
          </cell>
          <cell r="O54">
            <v>3892293.57</v>
          </cell>
          <cell r="P54">
            <v>0</v>
          </cell>
        </row>
        <row r="55">
          <cell r="A55" t="str">
            <v>001А1901</v>
          </cell>
          <cell r="B55" t="str">
            <v>01.01.2019</v>
          </cell>
          <cell r="C55" t="str">
            <v>0600</v>
          </cell>
          <cell r="D55" t="str">
            <v>УФК по Республике Карелия</v>
          </cell>
          <cell r="E55" t="str">
            <v>Иные выплаты персоналу государственных (муниципальных) органов, за исключением фонда оплаты труда</v>
          </cell>
          <cell r="F55" t="str">
            <v>001А1901</v>
          </cell>
          <cell r="G55" t="str">
            <v>096</v>
          </cell>
          <cell r="H55" t="str">
            <v>0401</v>
          </cell>
          <cell r="I55" t="str">
            <v>2330190019</v>
          </cell>
          <cell r="J55" t="str">
            <v>122</v>
          </cell>
          <cell r="K55">
            <v>536100</v>
          </cell>
          <cell r="L55">
            <v>0</v>
          </cell>
          <cell r="M55">
            <v>536100</v>
          </cell>
          <cell r="N55">
            <v>536054.56999999995</v>
          </cell>
          <cell r="O55">
            <v>536054.56999999995</v>
          </cell>
          <cell r="P55">
            <v>0</v>
          </cell>
        </row>
        <row r="56">
          <cell r="A56" t="str">
            <v>001А1901</v>
          </cell>
          <cell r="B56" t="str">
            <v>01.01.2019</v>
          </cell>
          <cell r="C56" t="str">
            <v>0600</v>
          </cell>
          <cell r="D56" t="str">
            <v>УФК по Республике Карелия</v>
          </cell>
          <cell r="E56" t="str">
            <v>Закупка товаров, работ, услуг в сфере информационно-коммуникационных технологий</v>
          </cell>
          <cell r="F56" t="str">
            <v>001А1901</v>
          </cell>
          <cell r="G56" t="str">
            <v>096</v>
          </cell>
          <cell r="H56" t="str">
            <v>0401</v>
          </cell>
          <cell r="I56" t="str">
            <v>2330190019</v>
          </cell>
          <cell r="J56" t="str">
            <v>242</v>
          </cell>
          <cell r="K56">
            <v>593800</v>
          </cell>
          <cell r="L56">
            <v>0</v>
          </cell>
          <cell r="M56">
            <v>593800</v>
          </cell>
          <cell r="N56">
            <v>591066.17000000004</v>
          </cell>
          <cell r="O56">
            <v>591066.17000000004</v>
          </cell>
          <cell r="P56">
            <v>0</v>
          </cell>
        </row>
        <row r="57">
          <cell r="A57" t="str">
            <v>001А1901</v>
          </cell>
          <cell r="B57" t="str">
            <v>01.01.2019</v>
          </cell>
          <cell r="C57" t="str">
            <v>0600</v>
          </cell>
          <cell r="D57" t="str">
            <v>УФК по Республике Карелия</v>
          </cell>
          <cell r="E57" t="str">
            <v>Закупка товаров, работ, услуг в целях капитального ремонта государственного (муниципального) имущества</v>
          </cell>
          <cell r="F57" t="str">
            <v>001А1901</v>
          </cell>
          <cell r="G57" t="str">
            <v>096</v>
          </cell>
          <cell r="H57" t="str">
            <v>0401</v>
          </cell>
          <cell r="I57" t="str">
            <v>2330190019</v>
          </cell>
          <cell r="J57" t="str">
            <v>243</v>
          </cell>
          <cell r="K57">
            <v>36000</v>
          </cell>
          <cell r="L57">
            <v>0</v>
          </cell>
          <cell r="M57">
            <v>36000</v>
          </cell>
          <cell r="N57">
            <v>36000</v>
          </cell>
          <cell r="O57">
            <v>36000</v>
          </cell>
          <cell r="P57">
            <v>0</v>
          </cell>
        </row>
        <row r="58">
          <cell r="A58" t="str">
            <v>001А1901</v>
          </cell>
          <cell r="B58" t="str">
            <v>01.01.2019</v>
          </cell>
          <cell r="C58" t="str">
            <v>0600</v>
          </cell>
          <cell r="D58" t="str">
            <v>УФК по Республике Карелия</v>
          </cell>
          <cell r="E58" t="str">
            <v>Прочая закупка товаров, работ и услуг</v>
          </cell>
          <cell r="F58" t="str">
            <v>001А1901</v>
          </cell>
          <cell r="G58" t="str">
            <v>096</v>
          </cell>
          <cell r="H58" t="str">
            <v>0401</v>
          </cell>
          <cell r="I58" t="str">
            <v>2330190019</v>
          </cell>
          <cell r="J58" t="str">
            <v>244</v>
          </cell>
          <cell r="K58">
            <v>2364683</v>
          </cell>
          <cell r="L58">
            <v>0</v>
          </cell>
          <cell r="M58">
            <v>2364683</v>
          </cell>
          <cell r="N58">
            <v>2341257.75</v>
          </cell>
          <cell r="O58">
            <v>2341257.75</v>
          </cell>
          <cell r="P58">
            <v>0</v>
          </cell>
        </row>
        <row r="59">
          <cell r="A59" t="str">
            <v>001А1901</v>
          </cell>
          <cell r="B59" t="str">
            <v>01.01.2019</v>
          </cell>
          <cell r="C59" t="str">
            <v>0600</v>
          </cell>
          <cell r="D59" t="str">
            <v>УФК по Республике Карелия</v>
          </cell>
          <cell r="E59" t="str">
            <v>Пособия, компенсации и иные социальные выплаты гражданам, кроме публичных нормативных обязательств</v>
          </cell>
          <cell r="F59" t="str">
            <v>001А1901</v>
          </cell>
          <cell r="G59" t="str">
            <v>096</v>
          </cell>
          <cell r="H59" t="str">
            <v>0401</v>
          </cell>
          <cell r="I59" t="str">
            <v>2330190019</v>
          </cell>
          <cell r="J59" t="str">
            <v>321</v>
          </cell>
          <cell r="K59">
            <v>10000</v>
          </cell>
          <cell r="L59">
            <v>0</v>
          </cell>
          <cell r="M59">
            <v>10000</v>
          </cell>
          <cell r="N59">
            <v>10000</v>
          </cell>
          <cell r="O59">
            <v>10000</v>
          </cell>
          <cell r="P59">
            <v>0</v>
          </cell>
        </row>
        <row r="60">
          <cell r="A60" t="str">
            <v>001А1901</v>
          </cell>
          <cell r="B60" t="str">
            <v>01.01.2019</v>
          </cell>
          <cell r="C60" t="str">
            <v>0600</v>
          </cell>
          <cell r="D60" t="str">
            <v>УФК по Республике Карелия</v>
          </cell>
          <cell r="E60" t="str">
            <v>Уплата налога на имущество организаций и земельного налога</v>
          </cell>
          <cell r="F60" t="str">
            <v>001А1901</v>
          </cell>
          <cell r="G60" t="str">
            <v>096</v>
          </cell>
          <cell r="H60" t="str">
            <v>0401</v>
          </cell>
          <cell r="I60" t="str">
            <v>2330190019</v>
          </cell>
          <cell r="J60" t="str">
            <v>851</v>
          </cell>
          <cell r="K60">
            <v>54600</v>
          </cell>
          <cell r="L60">
            <v>0</v>
          </cell>
          <cell r="M60">
            <v>54600</v>
          </cell>
          <cell r="N60">
            <v>54600</v>
          </cell>
          <cell r="O60">
            <v>54600</v>
          </cell>
          <cell r="P60">
            <v>0</v>
          </cell>
        </row>
        <row r="61">
          <cell r="A61" t="str">
            <v>001А1901</v>
          </cell>
          <cell r="B61" t="str">
            <v>01.01.2019</v>
          </cell>
          <cell r="C61" t="str">
            <v>0600</v>
          </cell>
          <cell r="D61" t="str">
            <v>УФК по Республике Карелия</v>
          </cell>
          <cell r="E61" t="str">
            <v>Уплата прочих налогов, сборов</v>
          </cell>
          <cell r="F61" t="str">
            <v>001А1901</v>
          </cell>
          <cell r="G61" t="str">
            <v>096</v>
          </cell>
          <cell r="H61" t="str">
            <v>0401</v>
          </cell>
          <cell r="I61" t="str">
            <v>2330190019</v>
          </cell>
          <cell r="J61" t="str">
            <v>852</v>
          </cell>
          <cell r="K61">
            <v>12857</v>
          </cell>
          <cell r="L61">
            <v>0</v>
          </cell>
          <cell r="M61">
            <v>12857</v>
          </cell>
          <cell r="N61">
            <v>12857</v>
          </cell>
          <cell r="O61">
            <v>12857</v>
          </cell>
          <cell r="P61">
            <v>0</v>
          </cell>
        </row>
        <row r="62">
          <cell r="A62" t="str">
            <v>001А1901</v>
          </cell>
          <cell r="B62" t="str">
            <v>01.01.2019</v>
          </cell>
          <cell r="C62" t="str">
            <v>0600</v>
          </cell>
          <cell r="D62" t="str">
            <v>УФК по Республике Карелия</v>
          </cell>
          <cell r="E62" t="str">
            <v>Уплата иных платежей</v>
          </cell>
          <cell r="F62" t="str">
            <v>001А1901</v>
          </cell>
          <cell r="G62" t="str">
            <v>096</v>
          </cell>
          <cell r="H62" t="str">
            <v>0401</v>
          </cell>
          <cell r="I62" t="str">
            <v>2330190019</v>
          </cell>
          <cell r="J62" t="str">
            <v>853</v>
          </cell>
          <cell r="K62">
            <v>1400</v>
          </cell>
          <cell r="L62">
            <v>0</v>
          </cell>
          <cell r="M62">
            <v>1400</v>
          </cell>
          <cell r="N62">
            <v>751.41</v>
          </cell>
          <cell r="O62">
            <v>751.41</v>
          </cell>
          <cell r="P62">
            <v>0</v>
          </cell>
        </row>
        <row r="63">
          <cell r="A63" t="str">
            <v>001А1901</v>
          </cell>
          <cell r="B63" t="str">
            <v>01.01.2019</v>
          </cell>
          <cell r="C63" t="str">
            <v>0600</v>
          </cell>
          <cell r="D63" t="str">
            <v>УФК по Республике Карелия</v>
          </cell>
          <cell r="E63" t="str">
            <v>Иные выплаты персоналу государственных (муниципальных) органов, за исключением фонда оплаты труда</v>
          </cell>
          <cell r="F63" t="str">
            <v>001А1901</v>
          </cell>
          <cell r="G63" t="str">
            <v>096</v>
          </cell>
          <cell r="H63" t="str">
            <v>0401</v>
          </cell>
          <cell r="I63" t="str">
            <v>2330193969</v>
          </cell>
          <cell r="J63" t="str">
            <v>122</v>
          </cell>
          <cell r="K63">
            <v>1400</v>
          </cell>
          <cell r="L63">
            <v>0</v>
          </cell>
          <cell r="M63">
            <v>1400</v>
          </cell>
          <cell r="N63">
            <v>1067.77</v>
          </cell>
          <cell r="O63">
            <v>1067.77</v>
          </cell>
          <cell r="P63">
            <v>0</v>
          </cell>
        </row>
        <row r="64">
          <cell r="A64" t="str">
            <v>001А1901</v>
          </cell>
          <cell r="B64" t="str">
            <v>01.01.2019</v>
          </cell>
          <cell r="C64" t="str">
            <v>0600</v>
          </cell>
          <cell r="D64" t="str">
            <v>УФК по Республике Карелия</v>
          </cell>
          <cell r="E64" t="str">
            <v>Иные выплаты персоналу государственных (муниципальных) органов, за исключением фонда оплаты труда</v>
          </cell>
          <cell r="F64" t="str">
            <v>001А1901</v>
          </cell>
          <cell r="G64" t="str">
            <v>096</v>
          </cell>
          <cell r="H64" t="str">
            <v>0401</v>
          </cell>
          <cell r="I64" t="str">
            <v>2330193987</v>
          </cell>
          <cell r="J64" t="str">
            <v>122</v>
          </cell>
          <cell r="K64">
            <v>384500</v>
          </cell>
          <cell r="L64">
            <v>0</v>
          </cell>
          <cell r="M64">
            <v>384500</v>
          </cell>
          <cell r="N64">
            <v>362452.33</v>
          </cell>
          <cell r="O64">
            <v>362452.33</v>
          </cell>
          <cell r="P64">
            <v>0</v>
          </cell>
        </row>
        <row r="65">
          <cell r="A65" t="str">
            <v>001А1901</v>
          </cell>
          <cell r="B65" t="str">
            <v>01.01.2019</v>
          </cell>
          <cell r="C65" t="str">
            <v>0600</v>
          </cell>
          <cell r="D65" t="str">
            <v>УФК по Республике Карелия</v>
          </cell>
          <cell r="E65" t="str">
            <v>Прочая закупка товаров, работ и услуг</v>
          </cell>
          <cell r="F65" t="str">
            <v>001А1901</v>
          </cell>
          <cell r="G65" t="str">
            <v>096</v>
          </cell>
          <cell r="H65" t="str">
            <v>0705</v>
          </cell>
          <cell r="I65" t="str">
            <v>2330190019</v>
          </cell>
          <cell r="J65" t="str">
            <v>244</v>
          </cell>
          <cell r="K65">
            <v>46572</v>
          </cell>
          <cell r="L65">
            <v>0</v>
          </cell>
          <cell r="M65">
            <v>46572</v>
          </cell>
          <cell r="N65">
            <v>46572</v>
          </cell>
          <cell r="O65">
            <v>46572</v>
          </cell>
          <cell r="P65">
            <v>0</v>
          </cell>
        </row>
        <row r="66">
          <cell r="A66" t="str">
            <v>001А1902</v>
          </cell>
          <cell r="B66" t="str">
            <v>01.01.2019</v>
          </cell>
          <cell r="C66" t="str">
            <v>0700</v>
          </cell>
          <cell r="D66" t="str">
            <v>УФК по Республике Коми</v>
          </cell>
          <cell r="E66" t="str">
            <v>Федеральная служба по надзору в сфере связи, информационных технологий и массовых коммуникаций</v>
          </cell>
          <cell r="F66" t="str">
            <v>001А1902</v>
          </cell>
          <cell r="G66" t="str">
            <v>096</v>
          </cell>
          <cell r="H66" t="str">
            <v/>
          </cell>
          <cell r="I66" t="str">
            <v/>
          </cell>
          <cell r="J66" t="str">
            <v/>
          </cell>
          <cell r="K66">
            <v>22051831.280000001</v>
          </cell>
          <cell r="L66">
            <v>0</v>
          </cell>
          <cell r="M66">
            <v>22051831.280000001</v>
          </cell>
          <cell r="N66">
            <v>21996337.420000002</v>
          </cell>
          <cell r="O66">
            <v>21996337.420000002</v>
          </cell>
          <cell r="P66">
            <v>0</v>
          </cell>
          <cell r="S66">
            <v>15497033.890000001</v>
          </cell>
          <cell r="T66">
            <v>6499303.5300000012</v>
          </cell>
          <cell r="U66">
            <v>4775600</v>
          </cell>
        </row>
        <row r="67">
          <cell r="A67" t="str">
            <v>001А1902</v>
          </cell>
          <cell r="B67" t="str">
            <v>01.01.2019</v>
          </cell>
          <cell r="C67" t="str">
            <v>0700</v>
          </cell>
          <cell r="D67" t="str">
            <v>УФК по Республике Коми</v>
          </cell>
          <cell r="E67" t="str">
            <v>Фонд оплаты труда государственных (муниципальных) органов</v>
          </cell>
          <cell r="F67" t="str">
            <v>001А1902</v>
          </cell>
          <cell r="G67" t="str">
            <v>096</v>
          </cell>
          <cell r="H67" t="str">
            <v>0401</v>
          </cell>
          <cell r="I67" t="str">
            <v>2330190012</v>
          </cell>
          <cell r="J67" t="str">
            <v>121</v>
          </cell>
          <cell r="K67">
            <v>14013200</v>
          </cell>
          <cell r="L67">
            <v>0</v>
          </cell>
          <cell r="M67">
            <v>14013200</v>
          </cell>
          <cell r="N67">
            <v>14013200</v>
          </cell>
          <cell r="O67">
            <v>14013200</v>
          </cell>
          <cell r="P67">
            <v>0</v>
          </cell>
        </row>
        <row r="68">
          <cell r="A68" t="str">
            <v>001А1902</v>
          </cell>
          <cell r="B68" t="str">
            <v>01.01.2019</v>
          </cell>
          <cell r="C68" t="str">
            <v>0700</v>
          </cell>
          <cell r="D68" t="str">
            <v>УФК по Республике Коми</v>
          </cell>
          <cell r="E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" t="str">
            <v>001А1902</v>
          </cell>
          <cell r="G68" t="str">
            <v>096</v>
          </cell>
          <cell r="H68" t="str">
            <v>0401</v>
          </cell>
          <cell r="I68" t="str">
            <v>2330190012</v>
          </cell>
          <cell r="J68" t="str">
            <v>129</v>
          </cell>
          <cell r="K68">
            <v>4156070</v>
          </cell>
          <cell r="L68">
            <v>0</v>
          </cell>
          <cell r="M68">
            <v>4156070</v>
          </cell>
          <cell r="N68">
            <v>4156070</v>
          </cell>
          <cell r="O68">
            <v>4156070</v>
          </cell>
          <cell r="P68">
            <v>0</v>
          </cell>
        </row>
        <row r="69">
          <cell r="A69" t="str">
            <v>001А1902</v>
          </cell>
          <cell r="B69" t="str">
            <v>01.01.2019</v>
          </cell>
          <cell r="C69" t="str">
            <v>0700</v>
          </cell>
          <cell r="D69" t="str">
            <v>УФК по Республике Коми</v>
          </cell>
          <cell r="E69" t="str">
            <v>Иные выплаты персоналу государственных (муниципальных) органов, за исключением фонда оплаты труда</v>
          </cell>
          <cell r="F69" t="str">
            <v>001А1902</v>
          </cell>
          <cell r="G69" t="str">
            <v>096</v>
          </cell>
          <cell r="H69" t="str">
            <v>0401</v>
          </cell>
          <cell r="I69" t="str">
            <v>2330190019</v>
          </cell>
          <cell r="J69" t="str">
            <v>122</v>
          </cell>
          <cell r="K69">
            <v>439700</v>
          </cell>
          <cell r="L69">
            <v>0</v>
          </cell>
          <cell r="M69">
            <v>439700</v>
          </cell>
          <cell r="N69">
            <v>439660.5</v>
          </cell>
          <cell r="O69">
            <v>439660.5</v>
          </cell>
          <cell r="P69">
            <v>0</v>
          </cell>
        </row>
        <row r="70">
          <cell r="A70" t="str">
            <v>001А1902</v>
          </cell>
          <cell r="B70" t="str">
            <v>01.01.2019</v>
          </cell>
          <cell r="C70" t="str">
            <v>0700</v>
          </cell>
          <cell r="D70" t="str">
            <v>УФК по Республике Коми</v>
          </cell>
          <cell r="E70" t="str">
            <v>Закупка товаров, работ, услуг в сфере информационно-коммуникационных технологий</v>
          </cell>
          <cell r="F70" t="str">
            <v>001А1902</v>
          </cell>
          <cell r="G70" t="str">
            <v>096</v>
          </cell>
          <cell r="H70" t="str">
            <v>0401</v>
          </cell>
          <cell r="I70" t="str">
            <v>2330190019</v>
          </cell>
          <cell r="J70" t="str">
            <v>242</v>
          </cell>
          <cell r="K70">
            <v>445800</v>
          </cell>
          <cell r="L70">
            <v>0</v>
          </cell>
          <cell r="M70">
            <v>445800</v>
          </cell>
          <cell r="N70">
            <v>445738</v>
          </cell>
          <cell r="O70">
            <v>445738</v>
          </cell>
          <cell r="P70">
            <v>0</v>
          </cell>
        </row>
        <row r="71">
          <cell r="A71" t="str">
            <v>001А1902</v>
          </cell>
          <cell r="B71" t="str">
            <v>01.01.2019</v>
          </cell>
          <cell r="C71" t="str">
            <v>0700</v>
          </cell>
          <cell r="D71" t="str">
            <v>УФК по Республике Коми</v>
          </cell>
          <cell r="E71" t="str">
            <v>Прочая закупка товаров, работ и услуг</v>
          </cell>
          <cell r="F71" t="str">
            <v>001А1902</v>
          </cell>
          <cell r="G71" t="str">
            <v>096</v>
          </cell>
          <cell r="H71" t="str">
            <v>0401</v>
          </cell>
          <cell r="I71" t="str">
            <v>2330190019</v>
          </cell>
          <cell r="J71" t="str">
            <v>244</v>
          </cell>
          <cell r="K71">
            <v>2499748</v>
          </cell>
          <cell r="L71">
            <v>0</v>
          </cell>
          <cell r="M71">
            <v>2499748</v>
          </cell>
          <cell r="N71">
            <v>2499748</v>
          </cell>
          <cell r="O71">
            <v>2499748</v>
          </cell>
          <cell r="P71">
            <v>0</v>
          </cell>
        </row>
        <row r="72">
          <cell r="A72" t="str">
            <v>001А1902</v>
          </cell>
          <cell r="B72" t="str">
            <v>01.01.2019</v>
          </cell>
          <cell r="C72" t="str">
            <v>0700</v>
          </cell>
          <cell r="D72" t="str">
            <v>УФК по Республике Коми</v>
          </cell>
          <cell r="E72" t="str">
            <v>Исполнение судебных актов Российской Федерации и мировых соглашений по возмещению причиненного вреда</v>
          </cell>
          <cell r="F72" t="str">
            <v>001А1902</v>
          </cell>
          <cell r="G72" t="str">
            <v>096</v>
          </cell>
          <cell r="H72" t="str">
            <v>0401</v>
          </cell>
          <cell r="I72" t="str">
            <v>2330190019</v>
          </cell>
          <cell r="J72" t="str">
            <v>831</v>
          </cell>
          <cell r="K72">
            <v>46154.879999999997</v>
          </cell>
          <cell r="L72">
            <v>0</v>
          </cell>
          <cell r="M72">
            <v>46154.879999999997</v>
          </cell>
          <cell r="N72">
            <v>46154.879999999997</v>
          </cell>
          <cell r="O72">
            <v>46154.879999999997</v>
          </cell>
          <cell r="P72">
            <v>0</v>
          </cell>
        </row>
        <row r="73">
          <cell r="A73" t="str">
            <v>001А1902</v>
          </cell>
          <cell r="B73" t="str">
            <v>01.01.2019</v>
          </cell>
          <cell r="C73" t="str">
            <v>0700</v>
          </cell>
          <cell r="D73" t="str">
            <v>УФК по Республике Коми</v>
          </cell>
          <cell r="E73" t="str">
            <v>Уплата налога на имущество организаций и земельного налога</v>
          </cell>
          <cell r="F73" t="str">
            <v>001А1902</v>
          </cell>
          <cell r="G73" t="str">
            <v>096</v>
          </cell>
          <cell r="H73" t="str">
            <v>0401</v>
          </cell>
          <cell r="I73" t="str">
            <v>2330190019</v>
          </cell>
          <cell r="J73" t="str">
            <v>851</v>
          </cell>
          <cell r="K73">
            <v>15100</v>
          </cell>
          <cell r="L73">
            <v>0</v>
          </cell>
          <cell r="M73">
            <v>15100</v>
          </cell>
          <cell r="N73">
            <v>15100</v>
          </cell>
          <cell r="O73">
            <v>15100</v>
          </cell>
          <cell r="P73">
            <v>0</v>
          </cell>
        </row>
        <row r="74">
          <cell r="A74" t="str">
            <v>001А1902</v>
          </cell>
          <cell r="B74" t="str">
            <v>01.01.2019</v>
          </cell>
          <cell r="C74" t="str">
            <v>0700</v>
          </cell>
          <cell r="D74" t="str">
            <v>УФК по Республике Коми</v>
          </cell>
          <cell r="E74" t="str">
            <v>Уплата прочих налогов, сборов</v>
          </cell>
          <cell r="F74" t="str">
            <v>001А1902</v>
          </cell>
          <cell r="G74" t="str">
            <v>096</v>
          </cell>
          <cell r="H74" t="str">
            <v>0401</v>
          </cell>
          <cell r="I74" t="str">
            <v>2330190019</v>
          </cell>
          <cell r="J74" t="str">
            <v>852</v>
          </cell>
          <cell r="K74">
            <v>8000</v>
          </cell>
          <cell r="L74">
            <v>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</row>
        <row r="75">
          <cell r="A75" t="str">
            <v>001А1902</v>
          </cell>
          <cell r="B75" t="str">
            <v>01.01.2019</v>
          </cell>
          <cell r="C75" t="str">
            <v>0700</v>
          </cell>
          <cell r="D75" t="str">
            <v>УФК по Республике Коми</v>
          </cell>
          <cell r="E75" t="str">
            <v>Уплата иных платежей</v>
          </cell>
          <cell r="F75" t="str">
            <v>001А1902</v>
          </cell>
          <cell r="G75" t="str">
            <v>096</v>
          </cell>
          <cell r="H75" t="str">
            <v>0401</v>
          </cell>
          <cell r="I75" t="str">
            <v>2330190019</v>
          </cell>
          <cell r="J75" t="str">
            <v>853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0</v>
          </cell>
          <cell r="P75">
            <v>0</v>
          </cell>
        </row>
        <row r="76">
          <cell r="A76" t="str">
            <v>001А1902</v>
          </cell>
          <cell r="B76" t="str">
            <v>01.01.2019</v>
          </cell>
          <cell r="C76" t="str">
            <v>0700</v>
          </cell>
          <cell r="D76" t="str">
            <v>УФК по Республике Коми</v>
          </cell>
          <cell r="E76" t="str">
            <v>Иные выплаты персоналу государственных (муниципальных) органов, за исключением фонда оплаты труда</v>
          </cell>
          <cell r="F76" t="str">
            <v>001А1902</v>
          </cell>
          <cell r="G76" t="str">
            <v>096</v>
          </cell>
          <cell r="H76" t="str">
            <v>0401</v>
          </cell>
          <cell r="I76" t="str">
            <v>2330193969</v>
          </cell>
          <cell r="J76" t="str">
            <v>122</v>
          </cell>
          <cell r="K76">
            <v>720</v>
          </cell>
          <cell r="L76">
            <v>0</v>
          </cell>
          <cell r="M76">
            <v>720</v>
          </cell>
          <cell r="N76">
            <v>720</v>
          </cell>
          <cell r="O76">
            <v>720</v>
          </cell>
          <cell r="P76">
            <v>0</v>
          </cell>
        </row>
        <row r="77">
          <cell r="A77" t="str">
            <v>001А1902</v>
          </cell>
          <cell r="B77" t="str">
            <v>01.01.2019</v>
          </cell>
          <cell r="C77" t="str">
            <v>0700</v>
          </cell>
          <cell r="D77" t="str">
            <v>УФК по Республике Коми</v>
          </cell>
          <cell r="E77" t="str">
            <v>Иные выплаты персоналу государственных (муниципальных) органов, за исключением фонда оплаты труда</v>
          </cell>
          <cell r="F77" t="str">
            <v>001А1902</v>
          </cell>
          <cell r="G77" t="str">
            <v>096</v>
          </cell>
          <cell r="H77" t="str">
            <v>0401</v>
          </cell>
          <cell r="I77" t="str">
            <v>2330193987</v>
          </cell>
          <cell r="J77" t="str">
            <v>122</v>
          </cell>
          <cell r="K77">
            <v>376000</v>
          </cell>
          <cell r="L77">
            <v>0</v>
          </cell>
          <cell r="M77">
            <v>376000</v>
          </cell>
          <cell r="N77">
            <v>320707.64</v>
          </cell>
          <cell r="O77">
            <v>320707.64</v>
          </cell>
          <cell r="P77">
            <v>0</v>
          </cell>
        </row>
        <row r="78">
          <cell r="A78" t="str">
            <v>001А1902</v>
          </cell>
          <cell r="B78" t="str">
            <v>01.01.2019</v>
          </cell>
          <cell r="C78" t="str">
            <v>0700</v>
          </cell>
          <cell r="D78" t="str">
            <v>УФК по Республике Коми</v>
          </cell>
          <cell r="E78" t="str">
            <v>Прочая закупка товаров, работ и услуг</v>
          </cell>
          <cell r="F78" t="str">
            <v>001А1902</v>
          </cell>
          <cell r="G78" t="str">
            <v>096</v>
          </cell>
          <cell r="H78" t="str">
            <v>0705</v>
          </cell>
          <cell r="I78" t="str">
            <v>2330190019</v>
          </cell>
          <cell r="J78" t="str">
            <v>244</v>
          </cell>
          <cell r="K78">
            <v>46400</v>
          </cell>
          <cell r="L78">
            <v>0</v>
          </cell>
          <cell r="M78">
            <v>46400</v>
          </cell>
          <cell r="N78">
            <v>46400</v>
          </cell>
          <cell r="O78">
            <v>46400</v>
          </cell>
          <cell r="P78">
            <v>0</v>
          </cell>
        </row>
        <row r="79">
          <cell r="A79" t="str">
            <v>001А1902</v>
          </cell>
          <cell r="B79" t="str">
            <v>01.01.2019</v>
          </cell>
          <cell r="C79" t="str">
            <v>0700</v>
          </cell>
          <cell r="D79" t="str">
            <v>УФК по Республике Коми</v>
          </cell>
          <cell r="E79" t="str">
            <v>Прочая закупка товаров, работ и услуг</v>
          </cell>
          <cell r="F79" t="str">
            <v>001А1902</v>
          </cell>
          <cell r="G79" t="str">
            <v>096</v>
          </cell>
          <cell r="H79" t="str">
            <v>0705</v>
          </cell>
          <cell r="I79" t="str">
            <v>2330192040</v>
          </cell>
          <cell r="J79" t="str">
            <v>244</v>
          </cell>
          <cell r="K79">
            <v>4838.3999999999996</v>
          </cell>
          <cell r="L79">
            <v>0</v>
          </cell>
          <cell r="M79">
            <v>4838.3999999999996</v>
          </cell>
          <cell r="N79">
            <v>4838.3999999999996</v>
          </cell>
          <cell r="O79">
            <v>4838.3999999999996</v>
          </cell>
          <cell r="P79">
            <v>0</v>
          </cell>
        </row>
        <row r="80">
          <cell r="A80" t="str">
            <v>001А1903</v>
          </cell>
          <cell r="B80" t="str">
            <v>01.01.2019</v>
          </cell>
          <cell r="C80" t="str">
            <v>0800</v>
          </cell>
          <cell r="D80" t="str">
            <v>УФК по Республике Марий Эл</v>
          </cell>
          <cell r="E80" t="str">
            <v>Федеральная служба по надзору в сфере связи, информационных технологий и массовых коммуникаций</v>
          </cell>
          <cell r="F80" t="str">
            <v>001А1903</v>
          </cell>
          <cell r="G80" t="str">
            <v>096</v>
          </cell>
          <cell r="H80" t="str">
            <v/>
          </cell>
          <cell r="I80" t="str">
            <v/>
          </cell>
          <cell r="J80" t="str">
            <v/>
          </cell>
          <cell r="K80">
            <v>12113354</v>
          </cell>
          <cell r="L80">
            <v>0</v>
          </cell>
          <cell r="M80">
            <v>12113354</v>
          </cell>
          <cell r="N80">
            <v>12105328.689999999</v>
          </cell>
          <cell r="O80">
            <v>12105328.689999999</v>
          </cell>
          <cell r="P80">
            <v>0</v>
          </cell>
          <cell r="S80">
            <v>8683760</v>
          </cell>
          <cell r="T80">
            <v>3421568.6899999995</v>
          </cell>
          <cell r="U80">
            <v>1942900</v>
          </cell>
        </row>
        <row r="81">
          <cell r="A81" t="str">
            <v>001А1903</v>
          </cell>
          <cell r="B81" t="str">
            <v>01.01.2019</v>
          </cell>
          <cell r="C81" t="str">
            <v>0800</v>
          </cell>
          <cell r="D81" t="str">
            <v>УФК по Республике Марий Эл</v>
          </cell>
          <cell r="E81" t="str">
            <v>Фонд оплаты труда государственных (муниципальных) органов</v>
          </cell>
          <cell r="F81" t="str">
            <v>001А1903</v>
          </cell>
          <cell r="G81" t="str">
            <v>096</v>
          </cell>
          <cell r="H81" t="str">
            <v>0401</v>
          </cell>
          <cell r="I81" t="str">
            <v>2330190012</v>
          </cell>
          <cell r="J81" t="str">
            <v>121</v>
          </cell>
          <cell r="K81">
            <v>6804000</v>
          </cell>
          <cell r="L81">
            <v>0</v>
          </cell>
          <cell r="M81">
            <v>6804000</v>
          </cell>
          <cell r="N81">
            <v>6804000</v>
          </cell>
          <cell r="O81">
            <v>6804000</v>
          </cell>
          <cell r="P81">
            <v>0</v>
          </cell>
        </row>
        <row r="82">
          <cell r="A82" t="str">
            <v>001А1903</v>
          </cell>
          <cell r="B82" t="str">
            <v>01.01.2019</v>
          </cell>
          <cell r="C82" t="str">
            <v>0800</v>
          </cell>
          <cell r="D82" t="str">
            <v>УФК по Республике Марий Эл</v>
          </cell>
          <cell r="E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" t="str">
            <v>001А1903</v>
          </cell>
          <cell r="G82" t="str">
            <v>096</v>
          </cell>
          <cell r="H82" t="str">
            <v>0401</v>
          </cell>
          <cell r="I82" t="str">
            <v>2330190012</v>
          </cell>
          <cell r="J82" t="str">
            <v>129</v>
          </cell>
          <cell r="K82">
            <v>2029680</v>
          </cell>
          <cell r="L82">
            <v>0</v>
          </cell>
          <cell r="M82">
            <v>2029680</v>
          </cell>
          <cell r="N82">
            <v>2028696.75</v>
          </cell>
          <cell r="O82">
            <v>2028696.75</v>
          </cell>
          <cell r="P82">
            <v>0</v>
          </cell>
        </row>
        <row r="83">
          <cell r="A83" t="str">
            <v>001А1903</v>
          </cell>
          <cell r="B83" t="str">
            <v>01.01.2019</v>
          </cell>
          <cell r="C83" t="str">
            <v>0800</v>
          </cell>
          <cell r="D83" t="str">
            <v>УФК по Республике Марий Эл</v>
          </cell>
          <cell r="E83" t="str">
            <v>Иные выплаты персоналу государственных (муниципальных) органов, за исключением фонда оплаты труда</v>
          </cell>
          <cell r="F83" t="str">
            <v>001А1903</v>
          </cell>
          <cell r="G83" t="str">
            <v>096</v>
          </cell>
          <cell r="H83" t="str">
            <v>0401</v>
          </cell>
          <cell r="I83" t="str">
            <v>2330190019</v>
          </cell>
          <cell r="J83" t="str">
            <v>122</v>
          </cell>
          <cell r="K83">
            <v>180000</v>
          </cell>
          <cell r="L83">
            <v>0</v>
          </cell>
          <cell r="M83">
            <v>180000</v>
          </cell>
          <cell r="N83">
            <v>179951.5</v>
          </cell>
          <cell r="O83">
            <v>179951.5</v>
          </cell>
          <cell r="P83">
            <v>0</v>
          </cell>
        </row>
        <row r="84">
          <cell r="A84" t="str">
            <v>001А1903</v>
          </cell>
          <cell r="B84" t="str">
            <v>01.01.2019</v>
          </cell>
          <cell r="C84" t="str">
            <v>0800</v>
          </cell>
          <cell r="D84" t="str">
            <v>УФК по Республике Марий Эл</v>
          </cell>
          <cell r="E84" t="str">
            <v>Закупка товаров, работ, услуг в сфере информационно-коммуникационных технологий</v>
          </cell>
          <cell r="F84" t="str">
            <v>001А1903</v>
          </cell>
          <cell r="G84" t="str">
            <v>096</v>
          </cell>
          <cell r="H84" t="str">
            <v>0401</v>
          </cell>
          <cell r="I84" t="str">
            <v>2330190019</v>
          </cell>
          <cell r="J84" t="str">
            <v>242</v>
          </cell>
          <cell r="K84">
            <v>416576</v>
          </cell>
          <cell r="L84">
            <v>0</v>
          </cell>
          <cell r="M84">
            <v>416576</v>
          </cell>
          <cell r="N84">
            <v>410719.18</v>
          </cell>
          <cell r="O84">
            <v>410719.18</v>
          </cell>
          <cell r="P84">
            <v>0</v>
          </cell>
        </row>
        <row r="85">
          <cell r="A85" t="str">
            <v>001А1903</v>
          </cell>
          <cell r="B85" t="str">
            <v>01.01.2019</v>
          </cell>
          <cell r="C85" t="str">
            <v>0800</v>
          </cell>
          <cell r="D85" t="str">
            <v>УФК по Республике Марий Эл</v>
          </cell>
          <cell r="E85" t="str">
            <v>Прочая закупка товаров, работ и услуг</v>
          </cell>
          <cell r="F85" t="str">
            <v>001А1903</v>
          </cell>
          <cell r="G85" t="str">
            <v>096</v>
          </cell>
          <cell r="H85" t="str">
            <v>0401</v>
          </cell>
          <cell r="I85" t="str">
            <v>2330190019</v>
          </cell>
          <cell r="J85" t="str">
            <v>244</v>
          </cell>
          <cell r="K85">
            <v>2612598</v>
          </cell>
          <cell r="L85">
            <v>0</v>
          </cell>
          <cell r="M85">
            <v>2612598</v>
          </cell>
          <cell r="N85">
            <v>2612597.9300000002</v>
          </cell>
          <cell r="O85">
            <v>2612597.9300000002</v>
          </cell>
          <cell r="P85">
            <v>0</v>
          </cell>
        </row>
        <row r="86">
          <cell r="A86" t="str">
            <v>001А1903</v>
          </cell>
          <cell r="B86" t="str">
            <v>01.01.2019</v>
          </cell>
          <cell r="C86" t="str">
            <v>0800</v>
          </cell>
          <cell r="D86" t="str">
            <v>УФК по Республике Марий Эл</v>
          </cell>
          <cell r="E86" t="str">
            <v>Уплата налога на имущество организаций и земельного налога</v>
          </cell>
          <cell r="F86" t="str">
            <v>001А1903</v>
          </cell>
          <cell r="G86" t="str">
            <v>096</v>
          </cell>
          <cell r="H86" t="str">
            <v>0401</v>
          </cell>
          <cell r="I86" t="str">
            <v>2330190019</v>
          </cell>
          <cell r="J86" t="str">
            <v>851</v>
          </cell>
          <cell r="K86">
            <v>8900</v>
          </cell>
          <cell r="L86">
            <v>0</v>
          </cell>
          <cell r="M86">
            <v>8900</v>
          </cell>
          <cell r="N86">
            <v>8050</v>
          </cell>
          <cell r="O86">
            <v>8050</v>
          </cell>
          <cell r="P86">
            <v>0</v>
          </cell>
        </row>
        <row r="87">
          <cell r="A87" t="str">
            <v>001А1903</v>
          </cell>
          <cell r="B87" t="str">
            <v>01.01.2019</v>
          </cell>
          <cell r="C87" t="str">
            <v>0800</v>
          </cell>
          <cell r="D87" t="str">
            <v>УФК по Республике Марий Эл</v>
          </cell>
          <cell r="E87" t="str">
            <v>Уплата прочих налогов, сборов</v>
          </cell>
          <cell r="F87" t="str">
            <v>001А1903</v>
          </cell>
          <cell r="G87" t="str">
            <v>096</v>
          </cell>
          <cell r="H87" t="str">
            <v>0401</v>
          </cell>
          <cell r="I87" t="str">
            <v>2330190019</v>
          </cell>
          <cell r="J87" t="str">
            <v>852</v>
          </cell>
          <cell r="K87">
            <v>15000</v>
          </cell>
          <cell r="L87">
            <v>0</v>
          </cell>
          <cell r="M87">
            <v>15000</v>
          </cell>
          <cell r="N87">
            <v>14905</v>
          </cell>
          <cell r="O87">
            <v>14905</v>
          </cell>
          <cell r="P87">
            <v>0</v>
          </cell>
        </row>
        <row r="88">
          <cell r="A88" t="str">
            <v>001А1903</v>
          </cell>
          <cell r="B88" t="str">
            <v>01.01.2019</v>
          </cell>
          <cell r="C88" t="str">
            <v>0800</v>
          </cell>
          <cell r="D88" t="str">
            <v>УФК по Республике Марий Эл</v>
          </cell>
          <cell r="E88" t="str">
            <v>Иные выплаты персоналу государственных (муниципальных) органов, за исключением фонда оплаты труда</v>
          </cell>
          <cell r="F88" t="str">
            <v>001А1903</v>
          </cell>
          <cell r="G88" t="str">
            <v>096</v>
          </cell>
          <cell r="H88" t="str">
            <v>0401</v>
          </cell>
          <cell r="I88" t="str">
            <v>2330193969</v>
          </cell>
          <cell r="J88" t="str">
            <v>122</v>
          </cell>
          <cell r="K88">
            <v>500</v>
          </cell>
          <cell r="L88">
            <v>0</v>
          </cell>
          <cell r="M88">
            <v>500</v>
          </cell>
          <cell r="N88">
            <v>308.33</v>
          </cell>
          <cell r="O88">
            <v>308.33</v>
          </cell>
          <cell r="P88">
            <v>0</v>
          </cell>
        </row>
        <row r="89">
          <cell r="A89" t="str">
            <v>001А1903</v>
          </cell>
          <cell r="B89" t="str">
            <v>01.01.2019</v>
          </cell>
          <cell r="C89" t="str">
            <v>0800</v>
          </cell>
          <cell r="D89" t="str">
            <v>УФК по Республике Марий Эл</v>
          </cell>
          <cell r="E89" t="str">
            <v>Прочая закупка товаров, работ и услуг</v>
          </cell>
          <cell r="F89" t="str">
            <v>001А1903</v>
          </cell>
          <cell r="G89" t="str">
            <v>096</v>
          </cell>
          <cell r="H89" t="str">
            <v>0705</v>
          </cell>
          <cell r="I89" t="str">
            <v>2330190019</v>
          </cell>
          <cell r="J89" t="str">
            <v>244</v>
          </cell>
          <cell r="K89">
            <v>46100</v>
          </cell>
          <cell r="L89">
            <v>0</v>
          </cell>
          <cell r="M89">
            <v>46100</v>
          </cell>
          <cell r="N89">
            <v>46100</v>
          </cell>
          <cell r="O89">
            <v>46100</v>
          </cell>
          <cell r="P89">
            <v>0</v>
          </cell>
        </row>
        <row r="90">
          <cell r="A90" t="str">
            <v>001А1904</v>
          </cell>
          <cell r="B90" t="str">
            <v>01.01.2019</v>
          </cell>
          <cell r="C90" t="str">
            <v>0900</v>
          </cell>
          <cell r="D90" t="str">
            <v>УФК по Республике Мордовия</v>
          </cell>
          <cell r="E90" t="str">
            <v>Федеральная служба по надзору в сфере связи, информационных технологий и массовых коммуникаций</v>
          </cell>
          <cell r="F90" t="str">
            <v>001А1904</v>
          </cell>
          <cell r="G90" t="str">
            <v>096</v>
          </cell>
          <cell r="H90" t="str">
            <v/>
          </cell>
          <cell r="I90" t="str">
            <v/>
          </cell>
          <cell r="J90" t="str">
            <v/>
          </cell>
          <cell r="K90">
            <v>12552978</v>
          </cell>
          <cell r="L90">
            <v>0</v>
          </cell>
          <cell r="M90">
            <v>12552978</v>
          </cell>
          <cell r="N90">
            <v>12547064</v>
          </cell>
          <cell r="O90">
            <v>12547064</v>
          </cell>
          <cell r="P90">
            <v>0</v>
          </cell>
          <cell r="S90">
            <v>8234060</v>
          </cell>
          <cell r="T90">
            <v>4313004</v>
          </cell>
          <cell r="U90">
            <v>1679900</v>
          </cell>
        </row>
        <row r="91">
          <cell r="A91" t="str">
            <v>001А1904</v>
          </cell>
          <cell r="B91" t="str">
            <v>01.01.2019</v>
          </cell>
          <cell r="C91" t="str">
            <v>0900</v>
          </cell>
          <cell r="D91" t="str">
            <v>УФК по Республике Мордовия</v>
          </cell>
          <cell r="E91" t="str">
            <v>Фонд оплаты труда государственных (муниципальных) органов</v>
          </cell>
          <cell r="F91" t="str">
            <v>001А1904</v>
          </cell>
          <cell r="G91" t="str">
            <v>096</v>
          </cell>
          <cell r="H91" t="str">
            <v>0401</v>
          </cell>
          <cell r="I91" t="str">
            <v>2330190012</v>
          </cell>
          <cell r="J91" t="str">
            <v>121</v>
          </cell>
          <cell r="K91">
            <v>6653200</v>
          </cell>
          <cell r="L91">
            <v>0</v>
          </cell>
          <cell r="M91">
            <v>6653200</v>
          </cell>
          <cell r="N91">
            <v>6653200</v>
          </cell>
          <cell r="O91">
            <v>6653200</v>
          </cell>
          <cell r="P91">
            <v>0</v>
          </cell>
        </row>
        <row r="92">
          <cell r="A92" t="str">
            <v>001А1904</v>
          </cell>
          <cell r="B92" t="str">
            <v>01.01.2019</v>
          </cell>
          <cell r="C92" t="str">
            <v>0900</v>
          </cell>
          <cell r="D92" t="str">
            <v>УФК по Республике Мордовия</v>
          </cell>
          <cell r="E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92" t="str">
            <v>001А1904</v>
          </cell>
          <cell r="G92" t="str">
            <v>096</v>
          </cell>
          <cell r="H92" t="str">
            <v>0401</v>
          </cell>
          <cell r="I92" t="str">
            <v>2330190012</v>
          </cell>
          <cell r="J92" t="str">
            <v>129</v>
          </cell>
          <cell r="K92">
            <v>1982180</v>
          </cell>
          <cell r="L92">
            <v>0</v>
          </cell>
          <cell r="M92">
            <v>1982180</v>
          </cell>
          <cell r="N92">
            <v>1981860.79</v>
          </cell>
          <cell r="O92">
            <v>1981860.79</v>
          </cell>
          <cell r="P92">
            <v>0</v>
          </cell>
        </row>
        <row r="93">
          <cell r="A93" t="str">
            <v>001А1904</v>
          </cell>
          <cell r="B93" t="str">
            <v>01.01.2019</v>
          </cell>
          <cell r="C93" t="str">
            <v>0900</v>
          </cell>
          <cell r="D93" t="str">
            <v>УФК по Республике Мордовия</v>
          </cell>
          <cell r="E93" t="str">
            <v>Иные выплаты персоналу государственных (муниципальных) органов, за исключением фонда оплаты труда</v>
          </cell>
          <cell r="F93" t="str">
            <v>001А1904</v>
          </cell>
          <cell r="G93" t="str">
            <v>096</v>
          </cell>
          <cell r="H93" t="str">
            <v>0401</v>
          </cell>
          <cell r="I93" t="str">
            <v>2330190019</v>
          </cell>
          <cell r="J93" t="str">
            <v>122</v>
          </cell>
          <cell r="K93">
            <v>156850</v>
          </cell>
          <cell r="L93">
            <v>0</v>
          </cell>
          <cell r="M93">
            <v>156850</v>
          </cell>
          <cell r="N93">
            <v>156351.79999999999</v>
          </cell>
          <cell r="O93">
            <v>156351.79999999999</v>
          </cell>
          <cell r="P93">
            <v>0</v>
          </cell>
        </row>
        <row r="94">
          <cell r="A94" t="str">
            <v>001А1904</v>
          </cell>
          <cell r="B94" t="str">
            <v>01.01.2019</v>
          </cell>
          <cell r="C94" t="str">
            <v>0900</v>
          </cell>
          <cell r="D94" t="str">
            <v>УФК по Республике Мордовия</v>
          </cell>
          <cell r="E94" t="str">
            <v>Закупка товаров, работ, услуг в сфере информационно-коммуникационных технологий</v>
          </cell>
          <cell r="F94" t="str">
            <v>001А1904</v>
          </cell>
          <cell r="G94" t="str">
            <v>096</v>
          </cell>
          <cell r="H94" t="str">
            <v>0401</v>
          </cell>
          <cell r="I94" t="str">
            <v>2330190019</v>
          </cell>
          <cell r="J94" t="str">
            <v>242</v>
          </cell>
          <cell r="K94">
            <v>363700</v>
          </cell>
          <cell r="L94">
            <v>0</v>
          </cell>
          <cell r="M94">
            <v>363700</v>
          </cell>
          <cell r="N94">
            <v>359144.41</v>
          </cell>
          <cell r="O94">
            <v>359144.41</v>
          </cell>
          <cell r="P94">
            <v>0</v>
          </cell>
        </row>
        <row r="95">
          <cell r="A95" t="str">
            <v>001А1904</v>
          </cell>
          <cell r="B95" t="str">
            <v>01.01.2019</v>
          </cell>
          <cell r="C95" t="str">
            <v>0900</v>
          </cell>
          <cell r="D95" t="str">
            <v>УФК по Республике Мордовия</v>
          </cell>
          <cell r="E95" t="str">
            <v>Прочая закупка товаров, работ и услуг</v>
          </cell>
          <cell r="F95" t="str">
            <v>001А1904</v>
          </cell>
          <cell r="G95" t="str">
            <v>096</v>
          </cell>
          <cell r="H95" t="str">
            <v>0401</v>
          </cell>
          <cell r="I95" t="str">
            <v>2330190019</v>
          </cell>
          <cell r="J95" t="str">
            <v>244</v>
          </cell>
          <cell r="K95">
            <v>3325248</v>
          </cell>
          <cell r="L95">
            <v>0</v>
          </cell>
          <cell r="M95">
            <v>3325248</v>
          </cell>
          <cell r="N95">
            <v>3325248</v>
          </cell>
          <cell r="O95">
            <v>3325248</v>
          </cell>
          <cell r="P95">
            <v>0</v>
          </cell>
        </row>
        <row r="96">
          <cell r="A96" t="str">
            <v>001А1904</v>
          </cell>
          <cell r="B96" t="str">
            <v>01.01.2019</v>
          </cell>
          <cell r="C96" t="str">
            <v>0900</v>
          </cell>
          <cell r="D96" t="str">
            <v>УФК по Республике Мордовия</v>
          </cell>
          <cell r="E96" t="str">
            <v>Уплата налога на имущество организаций и земельного налога</v>
          </cell>
          <cell r="F96" t="str">
            <v>001А1904</v>
          </cell>
          <cell r="G96" t="str">
            <v>096</v>
          </cell>
          <cell r="H96" t="str">
            <v>0401</v>
          </cell>
          <cell r="I96" t="str">
            <v>2330190019</v>
          </cell>
          <cell r="J96" t="str">
            <v>851</v>
          </cell>
          <cell r="K96">
            <v>300</v>
          </cell>
          <cell r="L96">
            <v>0</v>
          </cell>
          <cell r="M96">
            <v>300</v>
          </cell>
          <cell r="N96">
            <v>0</v>
          </cell>
          <cell r="O96">
            <v>0</v>
          </cell>
          <cell r="P96">
            <v>0</v>
          </cell>
        </row>
        <row r="97">
          <cell r="A97" t="str">
            <v>001А1904</v>
          </cell>
          <cell r="B97" t="str">
            <v>01.01.2019</v>
          </cell>
          <cell r="C97" t="str">
            <v>0900</v>
          </cell>
          <cell r="D97" t="str">
            <v>УФК по Республике Мордовия</v>
          </cell>
          <cell r="E97" t="str">
            <v>Уплата прочих налогов, сборов</v>
          </cell>
          <cell r="F97" t="str">
            <v>001А1904</v>
          </cell>
          <cell r="G97" t="str">
            <v>096</v>
          </cell>
          <cell r="H97" t="str">
            <v>0401</v>
          </cell>
          <cell r="I97" t="str">
            <v>2330190019</v>
          </cell>
          <cell r="J97" t="str">
            <v>852</v>
          </cell>
          <cell r="K97">
            <v>10200</v>
          </cell>
          <cell r="L97">
            <v>0</v>
          </cell>
          <cell r="M97">
            <v>10200</v>
          </cell>
          <cell r="N97">
            <v>10059</v>
          </cell>
          <cell r="O97">
            <v>10059</v>
          </cell>
          <cell r="P97">
            <v>0</v>
          </cell>
        </row>
        <row r="98">
          <cell r="A98" t="str">
            <v>001А1904</v>
          </cell>
          <cell r="B98" t="str">
            <v>01.01.2019</v>
          </cell>
          <cell r="C98" t="str">
            <v>0900</v>
          </cell>
          <cell r="D98" t="str">
            <v>УФК по Республике Мордовия</v>
          </cell>
          <cell r="E98" t="str">
            <v>Уплата иных платежей</v>
          </cell>
          <cell r="F98" t="str">
            <v>001А1904</v>
          </cell>
          <cell r="G98" t="str">
            <v>096</v>
          </cell>
          <cell r="H98" t="str">
            <v>0401</v>
          </cell>
          <cell r="I98" t="str">
            <v>2330190019</v>
          </cell>
          <cell r="J98" t="str">
            <v>853</v>
          </cell>
          <cell r="K98">
            <v>100</v>
          </cell>
          <cell r="L98">
            <v>0</v>
          </cell>
          <cell r="M98">
            <v>100</v>
          </cell>
          <cell r="N98">
            <v>0</v>
          </cell>
          <cell r="O98">
            <v>0</v>
          </cell>
          <cell r="P98">
            <v>0</v>
          </cell>
        </row>
        <row r="99">
          <cell r="A99" t="str">
            <v>001А1904</v>
          </cell>
          <cell r="B99" t="str">
            <v>01.01.2019</v>
          </cell>
          <cell r="C99" t="str">
            <v>0900</v>
          </cell>
          <cell r="D99" t="str">
            <v>УФК по Республике Мордовия</v>
          </cell>
          <cell r="E99" t="str">
            <v>Прочая закупка товаров, работ и услуг</v>
          </cell>
          <cell r="F99" t="str">
            <v>001А1904</v>
          </cell>
          <cell r="G99" t="str">
            <v>096</v>
          </cell>
          <cell r="H99" t="str">
            <v>0705</v>
          </cell>
          <cell r="I99" t="str">
            <v>2330190019</v>
          </cell>
          <cell r="J99" t="str">
            <v>244</v>
          </cell>
          <cell r="K99">
            <v>61200</v>
          </cell>
          <cell r="L99">
            <v>0</v>
          </cell>
          <cell r="M99">
            <v>61200</v>
          </cell>
          <cell r="N99">
            <v>61200</v>
          </cell>
          <cell r="O99">
            <v>61200</v>
          </cell>
          <cell r="P99">
            <v>0</v>
          </cell>
        </row>
        <row r="100">
          <cell r="A100" t="str">
            <v>001А1905</v>
          </cell>
          <cell r="B100" t="str">
            <v>01.01.2019</v>
          </cell>
          <cell r="C100" t="str">
            <v>1000</v>
          </cell>
          <cell r="D100" t="str">
            <v>УФК по Республике Северная Осетия - Алания</v>
          </cell>
          <cell r="E100" t="str">
            <v>Федеральная служба по надзору в сфере связи, информационных технологий и массовых коммуникаций</v>
          </cell>
          <cell r="F100" t="str">
            <v>001А1905</v>
          </cell>
          <cell r="G100" t="str">
            <v>096</v>
          </cell>
          <cell r="H100" t="str">
            <v/>
          </cell>
          <cell r="I100" t="str">
            <v/>
          </cell>
          <cell r="J100" t="str">
            <v/>
          </cell>
          <cell r="K100">
            <v>10942153</v>
          </cell>
          <cell r="L100">
            <v>0</v>
          </cell>
          <cell r="M100">
            <v>10942153</v>
          </cell>
          <cell r="N100">
            <v>10941390.57</v>
          </cell>
          <cell r="O100">
            <v>10941390.57</v>
          </cell>
          <cell r="P100">
            <v>0</v>
          </cell>
          <cell r="S100">
            <v>8149015.7199999997</v>
          </cell>
          <cell r="T100">
            <v>2792374.8500000006</v>
          </cell>
          <cell r="U100">
            <v>1955806.48</v>
          </cell>
        </row>
        <row r="101">
          <cell r="A101" t="str">
            <v>001А1905</v>
          </cell>
          <cell r="B101" t="str">
            <v>01.01.2019</v>
          </cell>
          <cell r="C101" t="str">
            <v>1000</v>
          </cell>
          <cell r="D101" t="str">
            <v>УФК по Республике Северная Осетия - Алания</v>
          </cell>
          <cell r="E101" t="str">
            <v>Фонд оплаты труда государственных (муниципальных) органов</v>
          </cell>
          <cell r="F101" t="str">
            <v>001А1905</v>
          </cell>
          <cell r="G101" t="str">
            <v>096</v>
          </cell>
          <cell r="H101" t="str">
            <v>0401</v>
          </cell>
          <cell r="I101" t="str">
            <v>2330190012</v>
          </cell>
          <cell r="J101" t="str">
            <v>121</v>
          </cell>
          <cell r="K101">
            <v>5810600</v>
          </cell>
          <cell r="L101">
            <v>0</v>
          </cell>
          <cell r="M101">
            <v>5810600</v>
          </cell>
          <cell r="N101">
            <v>5810600</v>
          </cell>
          <cell r="O101">
            <v>5810600</v>
          </cell>
          <cell r="P101">
            <v>0</v>
          </cell>
        </row>
        <row r="102">
          <cell r="A102" t="str">
            <v>001А1905</v>
          </cell>
          <cell r="B102" t="str">
            <v>01.01.2019</v>
          </cell>
          <cell r="C102" t="str">
            <v>1000</v>
          </cell>
          <cell r="D102" t="str">
            <v>УФК по Республике Северная Осетия - Алания</v>
          </cell>
          <cell r="E10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02" t="str">
            <v>001А1905</v>
          </cell>
          <cell r="G102" t="str">
            <v>096</v>
          </cell>
          <cell r="H102" t="str">
            <v>0401</v>
          </cell>
          <cell r="I102" t="str">
            <v>2330190012</v>
          </cell>
          <cell r="J102" t="str">
            <v>129</v>
          </cell>
          <cell r="K102">
            <v>1722960</v>
          </cell>
          <cell r="L102">
            <v>0</v>
          </cell>
          <cell r="M102">
            <v>1722960</v>
          </cell>
          <cell r="N102">
            <v>1722736.07</v>
          </cell>
          <cell r="O102">
            <v>1722736.07</v>
          </cell>
          <cell r="P102">
            <v>0</v>
          </cell>
        </row>
        <row r="103">
          <cell r="A103" t="str">
            <v>001А1905</v>
          </cell>
          <cell r="B103" t="str">
            <v>01.01.2019</v>
          </cell>
          <cell r="C103" t="str">
            <v>1000</v>
          </cell>
          <cell r="D103" t="str">
            <v>УФК по Республике Северная Осетия - Алания</v>
          </cell>
          <cell r="E103" t="str">
            <v>Иные выплаты персоналу государственных (муниципальных) органов, за исключением фонда оплаты труда</v>
          </cell>
          <cell r="F103" t="str">
            <v>001А1905</v>
          </cell>
          <cell r="G103" t="str">
            <v>096</v>
          </cell>
          <cell r="H103" t="str">
            <v>0401</v>
          </cell>
          <cell r="I103" t="str">
            <v>2330190019</v>
          </cell>
          <cell r="J103" t="str">
            <v>122</v>
          </cell>
          <cell r="K103">
            <v>235000</v>
          </cell>
          <cell r="L103">
            <v>0</v>
          </cell>
          <cell r="M103">
            <v>235000</v>
          </cell>
          <cell r="N103">
            <v>235000</v>
          </cell>
          <cell r="O103">
            <v>235000</v>
          </cell>
          <cell r="P103">
            <v>0</v>
          </cell>
        </row>
        <row r="104">
          <cell r="A104" t="str">
            <v>001А1905</v>
          </cell>
          <cell r="B104" t="str">
            <v>01.01.2019</v>
          </cell>
          <cell r="C104" t="str">
            <v>1000</v>
          </cell>
          <cell r="D104" t="str">
            <v>УФК по Республике Северная Осетия - Алания</v>
          </cell>
          <cell r="E104" t="str">
            <v>Закупка товаров, работ, услуг в сфере информационно-коммуникационных технологий</v>
          </cell>
          <cell r="F104" t="str">
            <v>001А1905</v>
          </cell>
          <cell r="G104" t="str">
            <v>096</v>
          </cell>
          <cell r="H104" t="str">
            <v>0401</v>
          </cell>
          <cell r="I104" t="str">
            <v>2330190019</v>
          </cell>
          <cell r="J104" t="str">
            <v>242</v>
          </cell>
          <cell r="K104">
            <v>576500</v>
          </cell>
          <cell r="L104">
            <v>0</v>
          </cell>
          <cell r="M104">
            <v>576500</v>
          </cell>
          <cell r="N104">
            <v>576500</v>
          </cell>
          <cell r="O104">
            <v>576500</v>
          </cell>
          <cell r="P104">
            <v>0</v>
          </cell>
        </row>
        <row r="105">
          <cell r="A105" t="str">
            <v>001А1905</v>
          </cell>
          <cell r="B105" t="str">
            <v>01.01.2019</v>
          </cell>
          <cell r="C105" t="str">
            <v>1000</v>
          </cell>
          <cell r="D105" t="str">
            <v>УФК по Республике Северная Осетия - Алания</v>
          </cell>
          <cell r="E105" t="str">
            <v>Прочая закупка товаров, работ и услуг</v>
          </cell>
          <cell r="F105" t="str">
            <v>001А1905</v>
          </cell>
          <cell r="G105" t="str">
            <v>096</v>
          </cell>
          <cell r="H105" t="str">
            <v>0401</v>
          </cell>
          <cell r="I105" t="str">
            <v>2330190019</v>
          </cell>
          <cell r="J105" t="str">
            <v>244</v>
          </cell>
          <cell r="K105">
            <v>2539448</v>
          </cell>
          <cell r="L105">
            <v>0</v>
          </cell>
          <cell r="M105">
            <v>2539448</v>
          </cell>
          <cell r="N105">
            <v>2539448</v>
          </cell>
          <cell r="O105">
            <v>2539448</v>
          </cell>
          <cell r="P105">
            <v>0</v>
          </cell>
        </row>
        <row r="106">
          <cell r="A106" t="str">
            <v>001А1905</v>
          </cell>
          <cell r="B106" t="str">
            <v>01.01.2019</v>
          </cell>
          <cell r="C106" t="str">
            <v>1000</v>
          </cell>
          <cell r="D106" t="str">
            <v>УФК по Республике Северная Осетия - Алания</v>
          </cell>
          <cell r="E106" t="str">
            <v>Уплата налога на имущество организаций и земельного налога</v>
          </cell>
          <cell r="F106" t="str">
            <v>001А1905</v>
          </cell>
          <cell r="G106" t="str">
            <v>096</v>
          </cell>
          <cell r="H106" t="str">
            <v>0401</v>
          </cell>
          <cell r="I106" t="str">
            <v>2330190019</v>
          </cell>
          <cell r="J106" t="str">
            <v>851</v>
          </cell>
          <cell r="K106">
            <v>1000</v>
          </cell>
          <cell r="L106">
            <v>0</v>
          </cell>
          <cell r="M106">
            <v>1000</v>
          </cell>
          <cell r="N106">
            <v>1000</v>
          </cell>
          <cell r="O106">
            <v>1000</v>
          </cell>
          <cell r="P106">
            <v>0</v>
          </cell>
        </row>
        <row r="107">
          <cell r="A107" t="str">
            <v>001А1905</v>
          </cell>
          <cell r="B107" t="str">
            <v>01.01.2019</v>
          </cell>
          <cell r="C107" t="str">
            <v>1000</v>
          </cell>
          <cell r="D107" t="str">
            <v>УФК по Республике Северная Осетия - Алания</v>
          </cell>
          <cell r="E107" t="str">
            <v>Уплата прочих налогов, сборов</v>
          </cell>
          <cell r="F107" t="str">
            <v>001А1905</v>
          </cell>
          <cell r="G107" t="str">
            <v>096</v>
          </cell>
          <cell r="H107" t="str">
            <v>0401</v>
          </cell>
          <cell r="I107" t="str">
            <v>2330190019</v>
          </cell>
          <cell r="J107" t="str">
            <v>852</v>
          </cell>
          <cell r="K107">
            <v>5000</v>
          </cell>
          <cell r="L107">
            <v>0</v>
          </cell>
          <cell r="M107">
            <v>5000</v>
          </cell>
          <cell r="N107">
            <v>5000</v>
          </cell>
          <cell r="O107">
            <v>5000</v>
          </cell>
          <cell r="P107">
            <v>0</v>
          </cell>
        </row>
        <row r="108">
          <cell r="A108" t="str">
            <v>001А1905</v>
          </cell>
          <cell r="B108" t="str">
            <v>01.01.2019</v>
          </cell>
          <cell r="C108" t="str">
            <v>1000</v>
          </cell>
          <cell r="D108" t="str">
            <v>УФК по Республике Северная Осетия - Алания</v>
          </cell>
          <cell r="E108" t="str">
            <v>Уплата иных платежей</v>
          </cell>
          <cell r="F108" t="str">
            <v>001А1905</v>
          </cell>
          <cell r="G108" t="str">
            <v>096</v>
          </cell>
          <cell r="H108" t="str">
            <v>0401</v>
          </cell>
          <cell r="I108" t="str">
            <v>2330190019</v>
          </cell>
          <cell r="J108" t="str">
            <v>853</v>
          </cell>
          <cell r="K108">
            <v>4000</v>
          </cell>
          <cell r="L108">
            <v>0</v>
          </cell>
          <cell r="M108">
            <v>4000</v>
          </cell>
          <cell r="N108">
            <v>3705.75</v>
          </cell>
          <cell r="O108">
            <v>3705.75</v>
          </cell>
          <cell r="P108">
            <v>0</v>
          </cell>
        </row>
        <row r="109">
          <cell r="A109" t="str">
            <v>001А1905</v>
          </cell>
          <cell r="B109" t="str">
            <v>01.01.2019</v>
          </cell>
          <cell r="C109" t="str">
            <v>1000</v>
          </cell>
          <cell r="D109" t="str">
            <v>УФК по Республике Северная Осетия - Алания</v>
          </cell>
          <cell r="E109" t="str">
            <v>Иные выплаты персоналу государственных (муниципальных) органов, за исключением фонда оплаты труда</v>
          </cell>
          <cell r="F109" t="str">
            <v>001А1905</v>
          </cell>
          <cell r="G109" t="str">
            <v>096</v>
          </cell>
          <cell r="H109" t="str">
            <v>0401</v>
          </cell>
          <cell r="I109" t="str">
            <v>2330193969</v>
          </cell>
          <cell r="J109" t="str">
            <v>122</v>
          </cell>
          <cell r="K109">
            <v>1200</v>
          </cell>
          <cell r="L109">
            <v>0</v>
          </cell>
          <cell r="M109">
            <v>1200</v>
          </cell>
          <cell r="N109">
            <v>955.75</v>
          </cell>
          <cell r="O109">
            <v>955.75</v>
          </cell>
          <cell r="P109">
            <v>0</v>
          </cell>
        </row>
        <row r="110">
          <cell r="A110" t="str">
            <v>001А1905</v>
          </cell>
          <cell r="B110" t="str">
            <v>01.01.2019</v>
          </cell>
          <cell r="C110" t="str">
            <v>1000</v>
          </cell>
          <cell r="D110" t="str">
            <v>УФК по Республике Северная Осетия - Алания</v>
          </cell>
          <cell r="E110" t="str">
            <v>Прочая закупка товаров, работ и услуг</v>
          </cell>
          <cell r="F110" t="str">
            <v>001А1905</v>
          </cell>
          <cell r="G110" t="str">
            <v>096</v>
          </cell>
          <cell r="H110" t="str">
            <v>0705</v>
          </cell>
          <cell r="I110" t="str">
            <v>2330190019</v>
          </cell>
          <cell r="J110" t="str">
            <v>244</v>
          </cell>
          <cell r="K110">
            <v>46445</v>
          </cell>
          <cell r="L110">
            <v>0</v>
          </cell>
          <cell r="M110">
            <v>46445</v>
          </cell>
          <cell r="N110">
            <v>46445</v>
          </cell>
          <cell r="O110">
            <v>46445</v>
          </cell>
          <cell r="P110">
            <v>0</v>
          </cell>
        </row>
        <row r="111">
          <cell r="A111" t="str">
            <v>001А1906</v>
          </cell>
          <cell r="B111" t="str">
            <v>01.01.2019</v>
          </cell>
          <cell r="C111" t="str">
            <v>1100</v>
          </cell>
          <cell r="D111" t="str">
            <v>УФК по Республике Татарстан</v>
          </cell>
          <cell r="E111" t="str">
            <v>Федеральная служба по надзору в сфере связи, информационных технологий и массовых коммуникаций</v>
          </cell>
          <cell r="F111" t="str">
            <v>001А1906</v>
          </cell>
          <cell r="G111" t="str">
            <v>096</v>
          </cell>
          <cell r="H111" t="str">
            <v/>
          </cell>
          <cell r="I111" t="str">
            <v/>
          </cell>
          <cell r="J111" t="str">
            <v/>
          </cell>
          <cell r="K111">
            <v>40015407.399999999</v>
          </cell>
          <cell r="L111">
            <v>0</v>
          </cell>
          <cell r="M111">
            <v>40015407.399999999</v>
          </cell>
          <cell r="N111">
            <v>39876609.649999999</v>
          </cell>
          <cell r="O111">
            <v>39876609.649999999</v>
          </cell>
          <cell r="P111">
            <v>0</v>
          </cell>
          <cell r="S111">
            <v>28787453.850000001</v>
          </cell>
          <cell r="T111">
            <v>11089155.799999997</v>
          </cell>
          <cell r="U111">
            <v>5921300</v>
          </cell>
        </row>
        <row r="112">
          <cell r="A112" t="str">
            <v>001А1906</v>
          </cell>
          <cell r="B112" t="str">
            <v>01.01.2019</v>
          </cell>
          <cell r="C112" t="str">
            <v>1100</v>
          </cell>
          <cell r="D112" t="str">
            <v>УФК по Республике Татарстан</v>
          </cell>
          <cell r="E112" t="str">
            <v>Фонд оплаты труда государственных (муниципальных) органов</v>
          </cell>
          <cell r="F112" t="str">
            <v>001А1906</v>
          </cell>
          <cell r="G112" t="str">
            <v>096</v>
          </cell>
          <cell r="H112" t="str">
            <v>0401</v>
          </cell>
          <cell r="I112" t="str">
            <v>2330190012</v>
          </cell>
          <cell r="J112" t="str">
            <v>121</v>
          </cell>
          <cell r="K112">
            <v>22826000</v>
          </cell>
          <cell r="L112">
            <v>0</v>
          </cell>
          <cell r="M112">
            <v>22826000</v>
          </cell>
          <cell r="N112">
            <v>22826000</v>
          </cell>
          <cell r="O112">
            <v>22826000</v>
          </cell>
          <cell r="P112">
            <v>0</v>
          </cell>
        </row>
        <row r="113">
          <cell r="A113" t="str">
            <v>001А1906</v>
          </cell>
          <cell r="B113" t="str">
            <v>01.01.2019</v>
          </cell>
          <cell r="C113" t="str">
            <v>1100</v>
          </cell>
          <cell r="D113" t="str">
            <v>УФК по Республике Татарстан</v>
          </cell>
          <cell r="E11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13" t="str">
            <v>001А1906</v>
          </cell>
          <cell r="G113" t="str">
            <v>096</v>
          </cell>
          <cell r="H113" t="str">
            <v>0401</v>
          </cell>
          <cell r="I113" t="str">
            <v>2330190012</v>
          </cell>
          <cell r="J113" t="str">
            <v>129</v>
          </cell>
          <cell r="K113">
            <v>6809690</v>
          </cell>
          <cell r="L113">
            <v>0</v>
          </cell>
          <cell r="M113">
            <v>6809690</v>
          </cell>
          <cell r="N113">
            <v>6777885.9800000004</v>
          </cell>
          <cell r="O113">
            <v>6777885.9800000004</v>
          </cell>
          <cell r="P113">
            <v>0</v>
          </cell>
        </row>
        <row r="114">
          <cell r="A114" t="str">
            <v>001А1906</v>
          </cell>
          <cell r="B114" t="str">
            <v>01.01.2019</v>
          </cell>
          <cell r="C114" t="str">
            <v>1100</v>
          </cell>
          <cell r="D114" t="str">
            <v>УФК по Республике Татарстан</v>
          </cell>
          <cell r="E114" t="str">
            <v>Иные выплаты персоналу государственных (муниципальных) органов, за исключением фонда оплаты труда</v>
          </cell>
          <cell r="F114" t="str">
            <v>001А1906</v>
          </cell>
          <cell r="G114" t="str">
            <v>096</v>
          </cell>
          <cell r="H114" t="str">
            <v>0401</v>
          </cell>
          <cell r="I114" t="str">
            <v>2330190019</v>
          </cell>
          <cell r="J114" t="str">
            <v>122</v>
          </cell>
          <cell r="K114">
            <v>294700</v>
          </cell>
          <cell r="L114">
            <v>0</v>
          </cell>
          <cell r="M114">
            <v>294700</v>
          </cell>
          <cell r="N114">
            <v>294700</v>
          </cell>
          <cell r="O114">
            <v>294700</v>
          </cell>
          <cell r="P114">
            <v>0</v>
          </cell>
        </row>
        <row r="115">
          <cell r="A115" t="str">
            <v>001А1906</v>
          </cell>
          <cell r="B115" t="str">
            <v>01.01.2019</v>
          </cell>
          <cell r="C115" t="str">
            <v>1100</v>
          </cell>
          <cell r="D115" t="str">
            <v>УФК по Республике Татарстан</v>
          </cell>
          <cell r="E115" t="str">
            <v>Закупка товаров, работ, услуг в сфере информационно-коммуникационных технологий</v>
          </cell>
          <cell r="F115" t="str">
            <v>001А1906</v>
          </cell>
          <cell r="G115" t="str">
            <v>096</v>
          </cell>
          <cell r="H115" t="str">
            <v>0401</v>
          </cell>
          <cell r="I115" t="str">
            <v>2330190019</v>
          </cell>
          <cell r="J115" t="str">
            <v>242</v>
          </cell>
          <cell r="K115">
            <v>1342900</v>
          </cell>
          <cell r="L115">
            <v>0</v>
          </cell>
          <cell r="M115">
            <v>1342900</v>
          </cell>
          <cell r="N115">
            <v>1342896.5</v>
          </cell>
          <cell r="O115">
            <v>1342896.5</v>
          </cell>
          <cell r="P115">
            <v>0</v>
          </cell>
        </row>
        <row r="116">
          <cell r="A116" t="str">
            <v>001А1906</v>
          </cell>
          <cell r="B116" t="str">
            <v>01.01.2019</v>
          </cell>
          <cell r="C116" t="str">
            <v>1100</v>
          </cell>
          <cell r="D116" t="str">
            <v>УФК по Республике Татарстан</v>
          </cell>
          <cell r="E116" t="str">
            <v>Прочая закупка товаров, работ и услуг</v>
          </cell>
          <cell r="F116" t="str">
            <v>001А1906</v>
          </cell>
          <cell r="G116" t="str">
            <v>096</v>
          </cell>
          <cell r="H116" t="str">
            <v>0401</v>
          </cell>
          <cell r="I116" t="str">
            <v>2330190019</v>
          </cell>
          <cell r="J116" t="str">
            <v>244</v>
          </cell>
          <cell r="K116">
            <v>8097408</v>
          </cell>
          <cell r="L116">
            <v>0</v>
          </cell>
          <cell r="M116">
            <v>8097408</v>
          </cell>
          <cell r="N116">
            <v>7990899.4299999997</v>
          </cell>
          <cell r="O116">
            <v>7990899.4299999997</v>
          </cell>
          <cell r="P116">
            <v>0</v>
          </cell>
        </row>
        <row r="117">
          <cell r="A117" t="str">
            <v>001А1906</v>
          </cell>
          <cell r="B117" t="str">
            <v>01.01.2019</v>
          </cell>
          <cell r="C117" t="str">
            <v>1100</v>
          </cell>
          <cell r="D117" t="str">
            <v>УФК по Республике Татарстан</v>
          </cell>
          <cell r="E117" t="str">
            <v>Исполнение судебных актов Российской Федерации и мировых соглашений по возмещению причиненного вреда</v>
          </cell>
          <cell r="F117" t="str">
            <v>001А1906</v>
          </cell>
          <cell r="G117" t="str">
            <v>096</v>
          </cell>
          <cell r="H117" t="str">
            <v>0401</v>
          </cell>
          <cell r="I117" t="str">
            <v>2330190019</v>
          </cell>
          <cell r="J117" t="str">
            <v>831</v>
          </cell>
          <cell r="K117">
            <v>80300</v>
          </cell>
          <cell r="L117">
            <v>0</v>
          </cell>
          <cell r="M117">
            <v>80300</v>
          </cell>
          <cell r="N117">
            <v>80300</v>
          </cell>
          <cell r="O117">
            <v>80300</v>
          </cell>
          <cell r="P117">
            <v>0</v>
          </cell>
        </row>
        <row r="118">
          <cell r="A118" t="str">
            <v>001А1906</v>
          </cell>
          <cell r="B118" t="str">
            <v>01.01.2019</v>
          </cell>
          <cell r="C118" t="str">
            <v>1100</v>
          </cell>
          <cell r="D118" t="str">
            <v>УФК по Республике Татарстан</v>
          </cell>
          <cell r="E118" t="str">
            <v>Уплата налога на имущество организаций и земельного налога</v>
          </cell>
          <cell r="F118" t="str">
            <v>001А1906</v>
          </cell>
          <cell r="G118" t="str">
            <v>096</v>
          </cell>
          <cell r="H118" t="str">
            <v>0401</v>
          </cell>
          <cell r="I118" t="str">
            <v>2330190019</v>
          </cell>
          <cell r="J118" t="str">
            <v>851</v>
          </cell>
          <cell r="K118">
            <v>387800</v>
          </cell>
          <cell r="L118">
            <v>0</v>
          </cell>
          <cell r="M118">
            <v>387800</v>
          </cell>
          <cell r="N118">
            <v>387768</v>
          </cell>
          <cell r="O118">
            <v>387768</v>
          </cell>
          <cell r="P118">
            <v>0</v>
          </cell>
        </row>
        <row r="119">
          <cell r="A119" t="str">
            <v>001А1906</v>
          </cell>
          <cell r="B119" t="str">
            <v>01.01.2019</v>
          </cell>
          <cell r="C119" t="str">
            <v>1100</v>
          </cell>
          <cell r="D119" t="str">
            <v>УФК по Республике Татарстан</v>
          </cell>
          <cell r="E119" t="str">
            <v>Уплата прочих налогов, сборов</v>
          </cell>
          <cell r="F119" t="str">
            <v>001А1906</v>
          </cell>
          <cell r="G119" t="str">
            <v>096</v>
          </cell>
          <cell r="H119" t="str">
            <v>0401</v>
          </cell>
          <cell r="I119" t="str">
            <v>2330190019</v>
          </cell>
          <cell r="J119" t="str">
            <v>852</v>
          </cell>
          <cell r="K119">
            <v>31666</v>
          </cell>
          <cell r="L119">
            <v>0</v>
          </cell>
          <cell r="M119">
            <v>31666</v>
          </cell>
          <cell r="N119">
            <v>31666</v>
          </cell>
          <cell r="O119">
            <v>31666</v>
          </cell>
          <cell r="P119">
            <v>0</v>
          </cell>
        </row>
        <row r="120">
          <cell r="A120" t="str">
            <v>001А1906</v>
          </cell>
          <cell r="B120" t="str">
            <v>01.01.2019</v>
          </cell>
          <cell r="C120" t="str">
            <v>1100</v>
          </cell>
          <cell r="D120" t="str">
            <v>УФК по Республике Татарстан</v>
          </cell>
          <cell r="E120" t="str">
            <v>Уплата иных платежей</v>
          </cell>
          <cell r="F120" t="str">
            <v>001А1906</v>
          </cell>
          <cell r="G120" t="str">
            <v>096</v>
          </cell>
          <cell r="H120" t="str">
            <v>0401</v>
          </cell>
          <cell r="I120" t="str">
            <v>2330190019</v>
          </cell>
          <cell r="J120" t="str">
            <v>853</v>
          </cell>
          <cell r="K120">
            <v>10000</v>
          </cell>
          <cell r="L120">
            <v>0</v>
          </cell>
          <cell r="M120">
            <v>10000</v>
          </cell>
          <cell r="N120">
            <v>10000</v>
          </cell>
          <cell r="O120">
            <v>10000</v>
          </cell>
          <cell r="P120">
            <v>0</v>
          </cell>
        </row>
        <row r="121">
          <cell r="A121" t="str">
            <v>001А1906</v>
          </cell>
          <cell r="B121" t="str">
            <v>01.01.2019</v>
          </cell>
          <cell r="C121" t="str">
            <v>1100</v>
          </cell>
          <cell r="D121" t="str">
            <v>УФК по Республике Татарстан</v>
          </cell>
          <cell r="E121" t="str">
            <v>Иные выплаты персоналу государственных (муниципальных) органов, за исключением фонда оплаты труда</v>
          </cell>
          <cell r="F121" t="str">
            <v>001А1906</v>
          </cell>
          <cell r="G121" t="str">
            <v>096</v>
          </cell>
          <cell r="H121" t="str">
            <v>0401</v>
          </cell>
          <cell r="I121" t="str">
            <v>2330193969</v>
          </cell>
          <cell r="J121" t="str">
            <v>122</v>
          </cell>
          <cell r="K121">
            <v>5910</v>
          </cell>
          <cell r="L121">
            <v>0</v>
          </cell>
          <cell r="M121">
            <v>5910</v>
          </cell>
          <cell r="N121">
            <v>5712.94</v>
          </cell>
          <cell r="O121">
            <v>5712.94</v>
          </cell>
          <cell r="P121">
            <v>0</v>
          </cell>
        </row>
        <row r="122">
          <cell r="A122" t="str">
            <v>001А1906</v>
          </cell>
          <cell r="B122" t="str">
            <v>01.01.2019</v>
          </cell>
          <cell r="C122" t="str">
            <v>1100</v>
          </cell>
          <cell r="D122" t="str">
            <v>УФК по Республике Татарстан</v>
          </cell>
          <cell r="E122" t="str">
            <v>Прочая закупка товаров, работ и услуг</v>
          </cell>
          <cell r="F122" t="str">
            <v>001А1906</v>
          </cell>
          <cell r="G122" t="str">
            <v>096</v>
          </cell>
          <cell r="H122" t="str">
            <v>0705</v>
          </cell>
          <cell r="I122" t="str">
            <v>2330190019</v>
          </cell>
          <cell r="J122" t="str">
            <v>244</v>
          </cell>
          <cell r="K122">
            <v>124195</v>
          </cell>
          <cell r="L122">
            <v>0</v>
          </cell>
          <cell r="M122">
            <v>124195</v>
          </cell>
          <cell r="N122">
            <v>123942.39999999999</v>
          </cell>
          <cell r="O122">
            <v>123942.39999999999</v>
          </cell>
          <cell r="P122">
            <v>0</v>
          </cell>
        </row>
        <row r="123">
          <cell r="A123" t="str">
            <v>001А1906</v>
          </cell>
          <cell r="B123" t="str">
            <v>01.01.2019</v>
          </cell>
          <cell r="C123" t="str">
            <v>1100</v>
          </cell>
          <cell r="D123" t="str">
            <v>УФК по Республике Татарстан</v>
          </cell>
          <cell r="E123" t="str">
            <v>Прочая закупка товаров, работ и услуг</v>
          </cell>
          <cell r="F123" t="str">
            <v>001А1906</v>
          </cell>
          <cell r="G123" t="str">
            <v>096</v>
          </cell>
          <cell r="H123" t="str">
            <v>0705</v>
          </cell>
          <cell r="I123" t="str">
            <v>2330192040</v>
          </cell>
          <cell r="J123" t="str">
            <v>244</v>
          </cell>
          <cell r="K123">
            <v>4838.3999999999996</v>
          </cell>
          <cell r="L123">
            <v>0</v>
          </cell>
          <cell r="M123">
            <v>4838.3999999999996</v>
          </cell>
          <cell r="N123">
            <v>4838.3999999999996</v>
          </cell>
          <cell r="O123">
            <v>4838.3999999999996</v>
          </cell>
          <cell r="P123">
            <v>0</v>
          </cell>
        </row>
        <row r="124">
          <cell r="A124" t="str">
            <v>001А1907</v>
          </cell>
          <cell r="B124" t="str">
            <v>01.01.2019</v>
          </cell>
          <cell r="C124" t="str">
            <v>1300</v>
          </cell>
          <cell r="D124" t="str">
            <v>УФК по Удмуртской Республике</v>
          </cell>
          <cell r="E124" t="str">
            <v>Федеральная служба по надзору в сфере связи, информационных технологий и массовых коммуникаций</v>
          </cell>
          <cell r="F124" t="str">
            <v>001А1907</v>
          </cell>
          <cell r="G124" t="str">
            <v>096</v>
          </cell>
          <cell r="H124" t="str">
            <v/>
          </cell>
          <cell r="I124" t="str">
            <v/>
          </cell>
          <cell r="J124" t="str">
            <v/>
          </cell>
          <cell r="K124">
            <v>21062514</v>
          </cell>
          <cell r="L124">
            <v>0</v>
          </cell>
          <cell r="M124">
            <v>21062514</v>
          </cell>
          <cell r="N124">
            <v>20782910.059999999</v>
          </cell>
          <cell r="O124">
            <v>20782910.059999999</v>
          </cell>
          <cell r="P124">
            <v>0</v>
          </cell>
          <cell r="S124">
            <v>14576081.07</v>
          </cell>
          <cell r="T124">
            <v>6206828.9899999984</v>
          </cell>
          <cell r="U124">
            <v>2908089.79</v>
          </cell>
        </row>
        <row r="125">
          <cell r="A125" t="str">
            <v>001А1907</v>
          </cell>
          <cell r="B125" t="str">
            <v>01.01.2019</v>
          </cell>
          <cell r="C125" t="str">
            <v>1300</v>
          </cell>
          <cell r="D125" t="str">
            <v>УФК по Удмуртской Республике</v>
          </cell>
          <cell r="E125" t="str">
            <v>Фонд оплаты труда государственных (муниципальных) органов</v>
          </cell>
          <cell r="F125" t="str">
            <v>001А1907</v>
          </cell>
          <cell r="G125" t="str">
            <v>096</v>
          </cell>
          <cell r="H125" t="str">
            <v>0401</v>
          </cell>
          <cell r="I125" t="str">
            <v>2330190012</v>
          </cell>
          <cell r="J125" t="str">
            <v>121</v>
          </cell>
          <cell r="K125">
            <v>12268700</v>
          </cell>
          <cell r="L125">
            <v>0</v>
          </cell>
          <cell r="M125">
            <v>12268700</v>
          </cell>
          <cell r="N125">
            <v>12268700</v>
          </cell>
          <cell r="O125">
            <v>12268700</v>
          </cell>
          <cell r="P125">
            <v>0</v>
          </cell>
        </row>
        <row r="126">
          <cell r="A126" t="str">
            <v>001А1907</v>
          </cell>
          <cell r="B126" t="str">
            <v>01.01.2019</v>
          </cell>
          <cell r="C126" t="str">
            <v>1300</v>
          </cell>
          <cell r="D126" t="str">
            <v>УФК по Удмуртской Республике</v>
          </cell>
          <cell r="E12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26" t="str">
            <v>001А1907</v>
          </cell>
          <cell r="G126" t="str">
            <v>096</v>
          </cell>
          <cell r="H126" t="str">
            <v>0401</v>
          </cell>
          <cell r="I126" t="str">
            <v>2330190012</v>
          </cell>
          <cell r="J126" t="str">
            <v>129</v>
          </cell>
          <cell r="K126">
            <v>3622080</v>
          </cell>
          <cell r="L126">
            <v>0</v>
          </cell>
          <cell r="M126">
            <v>3622080</v>
          </cell>
          <cell r="N126">
            <v>3622016.98</v>
          </cell>
          <cell r="O126">
            <v>3622016.98</v>
          </cell>
          <cell r="P126">
            <v>0</v>
          </cell>
        </row>
        <row r="127">
          <cell r="A127" t="str">
            <v>001А1907</v>
          </cell>
          <cell r="B127" t="str">
            <v>01.01.2019</v>
          </cell>
          <cell r="C127" t="str">
            <v>1300</v>
          </cell>
          <cell r="D127" t="str">
            <v>УФК по Удмуртской Республике</v>
          </cell>
          <cell r="E127" t="str">
            <v>Иные выплаты персоналу государственных (муниципальных) органов, за исключением фонда оплаты труда</v>
          </cell>
          <cell r="F127" t="str">
            <v>001А1907</v>
          </cell>
          <cell r="G127" t="str">
            <v>096</v>
          </cell>
          <cell r="H127" t="str">
            <v>0401</v>
          </cell>
          <cell r="I127" t="str">
            <v>2330190019</v>
          </cell>
          <cell r="J127" t="str">
            <v>122</v>
          </cell>
          <cell r="K127">
            <v>318776</v>
          </cell>
          <cell r="L127">
            <v>0</v>
          </cell>
          <cell r="M127">
            <v>318776</v>
          </cell>
          <cell r="N127">
            <v>315970.23</v>
          </cell>
          <cell r="O127">
            <v>315970.23</v>
          </cell>
          <cell r="P127">
            <v>0</v>
          </cell>
        </row>
        <row r="128">
          <cell r="A128" t="str">
            <v>001А1907</v>
          </cell>
          <cell r="B128" t="str">
            <v>01.01.2019</v>
          </cell>
          <cell r="C128" t="str">
            <v>1300</v>
          </cell>
          <cell r="D128" t="str">
            <v>УФК по Удмуртской Республике</v>
          </cell>
          <cell r="E128" t="str">
            <v>Закупка товаров, работ, услуг в сфере информационно-коммуникационных технологий</v>
          </cell>
          <cell r="F128" t="str">
            <v>001А1907</v>
          </cell>
          <cell r="G128" t="str">
            <v>096</v>
          </cell>
          <cell r="H128" t="str">
            <v>0401</v>
          </cell>
          <cell r="I128" t="str">
            <v>2330190019</v>
          </cell>
          <cell r="J128" t="str">
            <v>242</v>
          </cell>
          <cell r="K128">
            <v>631300</v>
          </cell>
          <cell r="L128">
            <v>0</v>
          </cell>
          <cell r="M128">
            <v>631300</v>
          </cell>
          <cell r="N128">
            <v>624235.80000000005</v>
          </cell>
          <cell r="O128">
            <v>624235.80000000005</v>
          </cell>
          <cell r="P128">
            <v>0</v>
          </cell>
        </row>
        <row r="129">
          <cell r="A129" t="str">
            <v>001А1907</v>
          </cell>
          <cell r="B129" t="str">
            <v>01.01.2019</v>
          </cell>
          <cell r="C129" t="str">
            <v>1300</v>
          </cell>
          <cell r="D129" t="str">
            <v>УФК по Удмуртской Республике</v>
          </cell>
          <cell r="E129" t="str">
            <v>Прочая закупка товаров, работ и услуг</v>
          </cell>
          <cell r="F129" t="str">
            <v>001А1907</v>
          </cell>
          <cell r="G129" t="str">
            <v>096</v>
          </cell>
          <cell r="H129" t="str">
            <v>0401</v>
          </cell>
          <cell r="I129" t="str">
            <v>2330190019</v>
          </cell>
          <cell r="J129" t="str">
            <v>244</v>
          </cell>
          <cell r="K129">
            <v>3576608</v>
          </cell>
          <cell r="L129">
            <v>0</v>
          </cell>
          <cell r="M129">
            <v>3576608</v>
          </cell>
          <cell r="N129">
            <v>3576074.4</v>
          </cell>
          <cell r="O129">
            <v>3576074.4</v>
          </cell>
          <cell r="P129">
            <v>0</v>
          </cell>
        </row>
        <row r="130">
          <cell r="A130" t="str">
            <v>001А1907</v>
          </cell>
          <cell r="B130" t="str">
            <v>01.01.2019</v>
          </cell>
          <cell r="C130" t="str">
            <v>1300</v>
          </cell>
          <cell r="D130" t="str">
            <v>УФК по Удмуртской Республике</v>
          </cell>
          <cell r="E130" t="str">
            <v>Исполнение судебных актов Российской Федерации и мировых соглашений по возмещению причиненного вреда</v>
          </cell>
          <cell r="F130" t="str">
            <v>001А1907</v>
          </cell>
          <cell r="G130" t="str">
            <v>096</v>
          </cell>
          <cell r="H130" t="str">
            <v>0401</v>
          </cell>
          <cell r="I130" t="str">
            <v>2330190019</v>
          </cell>
          <cell r="J130" t="str">
            <v>831</v>
          </cell>
          <cell r="K130">
            <v>39000</v>
          </cell>
          <cell r="L130">
            <v>0</v>
          </cell>
          <cell r="M130">
            <v>39000</v>
          </cell>
          <cell r="N130">
            <v>39000</v>
          </cell>
          <cell r="O130">
            <v>39000</v>
          </cell>
          <cell r="P130">
            <v>0</v>
          </cell>
        </row>
        <row r="131">
          <cell r="A131" t="str">
            <v>001А1907</v>
          </cell>
          <cell r="B131" t="str">
            <v>01.01.2019</v>
          </cell>
          <cell r="C131" t="str">
            <v>1300</v>
          </cell>
          <cell r="D131" t="str">
            <v>УФК по Удмуртской Республике</v>
          </cell>
          <cell r="E131" t="str">
            <v>Уплата налога на имущество организаций и земельного налога</v>
          </cell>
          <cell r="F131" t="str">
            <v>001А1907</v>
          </cell>
          <cell r="G131" t="str">
            <v>096</v>
          </cell>
          <cell r="H131" t="str">
            <v>0401</v>
          </cell>
          <cell r="I131" t="str">
            <v>2330190019</v>
          </cell>
          <cell r="J131" t="str">
            <v>851</v>
          </cell>
          <cell r="K131">
            <v>523400</v>
          </cell>
          <cell r="L131">
            <v>0</v>
          </cell>
          <cell r="M131">
            <v>523400</v>
          </cell>
          <cell r="N131">
            <v>256686</v>
          </cell>
          <cell r="O131">
            <v>256686</v>
          </cell>
          <cell r="P131">
            <v>0</v>
          </cell>
        </row>
        <row r="132">
          <cell r="A132" t="str">
            <v>001А1907</v>
          </cell>
          <cell r="B132" t="str">
            <v>01.01.2019</v>
          </cell>
          <cell r="C132" t="str">
            <v>1300</v>
          </cell>
          <cell r="D132" t="str">
            <v>УФК по Удмуртской Республике</v>
          </cell>
          <cell r="E132" t="str">
            <v>Уплата прочих налогов, сборов</v>
          </cell>
          <cell r="F132" t="str">
            <v>001А1907</v>
          </cell>
          <cell r="G132" t="str">
            <v>096</v>
          </cell>
          <cell r="H132" t="str">
            <v>0401</v>
          </cell>
          <cell r="I132" t="str">
            <v>2330190019</v>
          </cell>
          <cell r="J132" t="str">
            <v>852</v>
          </cell>
          <cell r="K132">
            <v>9800</v>
          </cell>
          <cell r="L132">
            <v>0</v>
          </cell>
          <cell r="M132">
            <v>9800</v>
          </cell>
          <cell r="N132">
            <v>9800</v>
          </cell>
          <cell r="O132">
            <v>9800</v>
          </cell>
          <cell r="P132">
            <v>0</v>
          </cell>
        </row>
        <row r="133">
          <cell r="A133" t="str">
            <v>001А1907</v>
          </cell>
          <cell r="B133" t="str">
            <v>01.01.2019</v>
          </cell>
          <cell r="C133" t="str">
            <v>1300</v>
          </cell>
          <cell r="D133" t="str">
            <v>УФК по Удмуртской Республике</v>
          </cell>
          <cell r="E133" t="str">
            <v>Уплата иных платежей</v>
          </cell>
          <cell r="F133" t="str">
            <v>001А1907</v>
          </cell>
          <cell r="G133" t="str">
            <v>096</v>
          </cell>
          <cell r="H133" t="str">
            <v>0401</v>
          </cell>
          <cell r="I133" t="str">
            <v>2330190019</v>
          </cell>
          <cell r="J133" t="str">
            <v>853</v>
          </cell>
          <cell r="K133">
            <v>20000</v>
          </cell>
          <cell r="L133">
            <v>0</v>
          </cell>
          <cell r="M133">
            <v>20000</v>
          </cell>
          <cell r="N133">
            <v>17591.650000000001</v>
          </cell>
          <cell r="O133">
            <v>17591.650000000001</v>
          </cell>
          <cell r="P133">
            <v>0</v>
          </cell>
        </row>
        <row r="134">
          <cell r="A134" t="str">
            <v>001А1907</v>
          </cell>
          <cell r="B134" t="str">
            <v>01.01.2019</v>
          </cell>
          <cell r="C134" t="str">
            <v>1300</v>
          </cell>
          <cell r="D134" t="str">
            <v>УФК по Удмуртской Республике</v>
          </cell>
          <cell r="E134" t="str">
            <v>Иные выплаты персоналу государственных (муниципальных) органов, за исключением фонда оплаты труда</v>
          </cell>
          <cell r="F134" t="str">
            <v>001А1907</v>
          </cell>
          <cell r="G134" t="str">
            <v>096</v>
          </cell>
          <cell r="H134" t="str">
            <v>0401</v>
          </cell>
          <cell r="I134" t="str">
            <v>2330193969</v>
          </cell>
          <cell r="J134" t="str">
            <v>122</v>
          </cell>
          <cell r="K134">
            <v>1050</v>
          </cell>
          <cell r="L134">
            <v>0</v>
          </cell>
          <cell r="M134">
            <v>1050</v>
          </cell>
          <cell r="N134">
            <v>1035</v>
          </cell>
          <cell r="O134">
            <v>1035</v>
          </cell>
          <cell r="P134">
            <v>0</v>
          </cell>
        </row>
        <row r="135">
          <cell r="A135" t="str">
            <v>001А1907</v>
          </cell>
          <cell r="B135" t="str">
            <v>01.01.2019</v>
          </cell>
          <cell r="C135" t="str">
            <v>1300</v>
          </cell>
          <cell r="D135" t="str">
            <v>УФК по Удмуртской Республике</v>
          </cell>
          <cell r="E135" t="str">
            <v>Прочая закупка товаров, работ и услуг</v>
          </cell>
          <cell r="F135" t="str">
            <v>001А1907</v>
          </cell>
          <cell r="G135" t="str">
            <v>096</v>
          </cell>
          <cell r="H135" t="str">
            <v>0705</v>
          </cell>
          <cell r="I135" t="str">
            <v>2330190019</v>
          </cell>
          <cell r="J135" t="str">
            <v>244</v>
          </cell>
          <cell r="K135">
            <v>51800</v>
          </cell>
          <cell r="L135">
            <v>0</v>
          </cell>
          <cell r="M135">
            <v>51800</v>
          </cell>
          <cell r="N135">
            <v>51800</v>
          </cell>
          <cell r="O135">
            <v>51800</v>
          </cell>
          <cell r="P135">
            <v>0</v>
          </cell>
        </row>
        <row r="136">
          <cell r="A136" t="str">
            <v>001А2112</v>
          </cell>
          <cell r="B136" t="str">
            <v>01.01.2019</v>
          </cell>
          <cell r="C136" t="str">
            <v>1400</v>
          </cell>
          <cell r="D136" t="str">
            <v>УФК по Республике Ингушетия</v>
          </cell>
          <cell r="E136" t="str">
            <v>Федеральная служба по надзору в сфере связи, информационных технологий и массовых коммуникаций</v>
          </cell>
          <cell r="F136" t="str">
            <v>001А2112</v>
          </cell>
          <cell r="G136" t="str">
            <v>096</v>
          </cell>
          <cell r="H136" t="str">
            <v/>
          </cell>
          <cell r="I136" t="str">
            <v/>
          </cell>
          <cell r="J136" t="str">
            <v/>
          </cell>
          <cell r="K136">
            <v>20552524</v>
          </cell>
          <cell r="L136">
            <v>0</v>
          </cell>
          <cell r="M136">
            <v>20552524</v>
          </cell>
          <cell r="N136">
            <v>20338004</v>
          </cell>
          <cell r="O136">
            <v>20338004</v>
          </cell>
          <cell r="P136">
            <v>0</v>
          </cell>
          <cell r="S136">
            <v>14475211.460000001</v>
          </cell>
          <cell r="T136">
            <v>5862792.5399999991</v>
          </cell>
          <cell r="U136">
            <v>3271600</v>
          </cell>
        </row>
        <row r="137">
          <cell r="A137" t="str">
            <v>001А2112</v>
          </cell>
          <cell r="B137" t="str">
            <v>01.01.2019</v>
          </cell>
          <cell r="C137" t="str">
            <v>1400</v>
          </cell>
          <cell r="D137" t="str">
            <v>УФК по Республике Ингушетия</v>
          </cell>
          <cell r="E137" t="str">
            <v>Фонд оплаты труда государственных (муниципальных) органов</v>
          </cell>
          <cell r="F137" t="str">
            <v>001А2112</v>
          </cell>
          <cell r="G137" t="str">
            <v>096</v>
          </cell>
          <cell r="H137" t="str">
            <v>0401</v>
          </cell>
          <cell r="I137" t="str">
            <v>2330190012</v>
          </cell>
          <cell r="J137" t="str">
            <v>121</v>
          </cell>
          <cell r="K137">
            <v>5891300</v>
          </cell>
          <cell r="L137">
            <v>0</v>
          </cell>
          <cell r="M137">
            <v>5891300</v>
          </cell>
          <cell r="N137">
            <v>5891300</v>
          </cell>
          <cell r="O137">
            <v>5891300</v>
          </cell>
          <cell r="P137">
            <v>0</v>
          </cell>
        </row>
        <row r="138">
          <cell r="A138" t="str">
            <v>001А2112</v>
          </cell>
          <cell r="B138" t="str">
            <v>01.01.2019</v>
          </cell>
          <cell r="C138" t="str">
            <v>1400</v>
          </cell>
          <cell r="D138" t="str">
            <v>УФК по Республике Ингушетия</v>
          </cell>
          <cell r="E13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38" t="str">
            <v>001А2112</v>
          </cell>
          <cell r="G138" t="str">
            <v>096</v>
          </cell>
          <cell r="H138" t="str">
            <v>0401</v>
          </cell>
          <cell r="I138" t="str">
            <v>2330190012</v>
          </cell>
          <cell r="J138" t="str">
            <v>129</v>
          </cell>
          <cell r="K138">
            <v>1774680</v>
          </cell>
          <cell r="L138">
            <v>0</v>
          </cell>
          <cell r="M138">
            <v>1774680</v>
          </cell>
          <cell r="N138">
            <v>1774680</v>
          </cell>
          <cell r="O138">
            <v>1774680</v>
          </cell>
          <cell r="P138">
            <v>0</v>
          </cell>
        </row>
        <row r="139">
          <cell r="A139" t="str">
            <v>001А2112</v>
          </cell>
          <cell r="B139" t="str">
            <v>01.01.2019</v>
          </cell>
          <cell r="C139" t="str">
            <v>1400</v>
          </cell>
          <cell r="D139" t="str">
            <v>УФК по Республике Ингушетия</v>
          </cell>
          <cell r="E139" t="str">
            <v>Иные выплаты персоналу государственных (муниципальных) органов, за исключением фонда оплаты труда</v>
          </cell>
          <cell r="F139" t="str">
            <v>001А2112</v>
          </cell>
          <cell r="G139" t="str">
            <v>096</v>
          </cell>
          <cell r="H139" t="str">
            <v>0401</v>
          </cell>
          <cell r="I139" t="str">
            <v>2330190019</v>
          </cell>
          <cell r="J139" t="str">
            <v>122</v>
          </cell>
          <cell r="K139">
            <v>1008200</v>
          </cell>
          <cell r="L139">
            <v>0</v>
          </cell>
          <cell r="M139">
            <v>1008200</v>
          </cell>
          <cell r="N139">
            <v>1008200</v>
          </cell>
          <cell r="O139">
            <v>1008200</v>
          </cell>
          <cell r="P139">
            <v>0</v>
          </cell>
        </row>
        <row r="140">
          <cell r="A140" t="str">
            <v>001А2112</v>
          </cell>
          <cell r="B140" t="str">
            <v>01.01.2019</v>
          </cell>
          <cell r="C140" t="str">
            <v>1400</v>
          </cell>
          <cell r="D140" t="str">
            <v>УФК по Республике Ингушетия</v>
          </cell>
          <cell r="E140" t="str">
            <v>Закупка товаров, работ, услуг в сфере информационно-коммуникационных технологий</v>
          </cell>
          <cell r="F140" t="str">
            <v>001А2112</v>
          </cell>
          <cell r="G140" t="str">
            <v>096</v>
          </cell>
          <cell r="H140" t="str">
            <v>0401</v>
          </cell>
          <cell r="I140" t="str">
            <v>2330190019</v>
          </cell>
          <cell r="J140" t="str">
            <v>242</v>
          </cell>
          <cell r="K140">
            <v>808800</v>
          </cell>
          <cell r="L140">
            <v>0</v>
          </cell>
          <cell r="M140">
            <v>808800</v>
          </cell>
          <cell r="N140">
            <v>594280</v>
          </cell>
          <cell r="O140">
            <v>594280</v>
          </cell>
          <cell r="P140">
            <v>0</v>
          </cell>
        </row>
        <row r="141">
          <cell r="A141" t="str">
            <v>001А2112</v>
          </cell>
          <cell r="B141" t="str">
            <v>01.01.2019</v>
          </cell>
          <cell r="C141" t="str">
            <v>1400</v>
          </cell>
          <cell r="D141" t="str">
            <v>УФК по Республике Ингушетия</v>
          </cell>
          <cell r="E141" t="str">
            <v>Прочая закупка товаров, работ и услуг</v>
          </cell>
          <cell r="F141" t="str">
            <v>001А2112</v>
          </cell>
          <cell r="G141" t="str">
            <v>096</v>
          </cell>
          <cell r="H141" t="str">
            <v>0401</v>
          </cell>
          <cell r="I141" t="str">
            <v>2330190019</v>
          </cell>
          <cell r="J141" t="str">
            <v>244</v>
          </cell>
          <cell r="K141">
            <v>10971644</v>
          </cell>
          <cell r="L141">
            <v>0</v>
          </cell>
          <cell r="M141">
            <v>10971644</v>
          </cell>
          <cell r="N141">
            <v>10971644</v>
          </cell>
          <cell r="O141">
            <v>10971644</v>
          </cell>
          <cell r="P141">
            <v>0</v>
          </cell>
        </row>
        <row r="142">
          <cell r="A142" t="str">
            <v>001А2112</v>
          </cell>
          <cell r="B142" t="str">
            <v>01.01.2019</v>
          </cell>
          <cell r="C142" t="str">
            <v>1400</v>
          </cell>
          <cell r="D142" t="str">
            <v>УФК по Республике Ингушетия</v>
          </cell>
          <cell r="E142" t="str">
            <v>Уплата налога на имущество организаций и земельного налога</v>
          </cell>
          <cell r="F142" t="str">
            <v>001А2112</v>
          </cell>
          <cell r="G142" t="str">
            <v>096</v>
          </cell>
          <cell r="H142" t="str">
            <v>0401</v>
          </cell>
          <cell r="I142" t="str">
            <v>2330190019</v>
          </cell>
          <cell r="J142" t="str">
            <v>851</v>
          </cell>
          <cell r="K142">
            <v>19900</v>
          </cell>
          <cell r="L142">
            <v>0</v>
          </cell>
          <cell r="M142">
            <v>19900</v>
          </cell>
          <cell r="N142">
            <v>19900</v>
          </cell>
          <cell r="O142">
            <v>19900</v>
          </cell>
          <cell r="P142">
            <v>0</v>
          </cell>
        </row>
        <row r="143">
          <cell r="A143" t="str">
            <v>001А2112</v>
          </cell>
          <cell r="B143" t="str">
            <v>01.01.2019</v>
          </cell>
          <cell r="C143" t="str">
            <v>1400</v>
          </cell>
          <cell r="D143" t="str">
            <v>УФК по Республике Ингушетия</v>
          </cell>
          <cell r="E143" t="str">
            <v>Уплата прочих налогов, сборов</v>
          </cell>
          <cell r="F143" t="str">
            <v>001А2112</v>
          </cell>
          <cell r="G143" t="str">
            <v>096</v>
          </cell>
          <cell r="H143" t="str">
            <v>0401</v>
          </cell>
          <cell r="I143" t="str">
            <v>2330190019</v>
          </cell>
          <cell r="J143" t="str">
            <v>852</v>
          </cell>
          <cell r="K143">
            <v>10700</v>
          </cell>
          <cell r="L143">
            <v>0</v>
          </cell>
          <cell r="M143">
            <v>10700</v>
          </cell>
          <cell r="N143">
            <v>10700</v>
          </cell>
          <cell r="O143">
            <v>10700</v>
          </cell>
          <cell r="P143">
            <v>0</v>
          </cell>
        </row>
        <row r="144">
          <cell r="A144" t="str">
            <v>001А2112</v>
          </cell>
          <cell r="B144" t="str">
            <v>01.01.2019</v>
          </cell>
          <cell r="C144" t="str">
            <v>1400</v>
          </cell>
          <cell r="D144" t="str">
            <v>УФК по Республике Ингушетия</v>
          </cell>
          <cell r="E144" t="str">
            <v>Уплата иных платежей</v>
          </cell>
          <cell r="F144" t="str">
            <v>001А2112</v>
          </cell>
          <cell r="G144" t="str">
            <v>096</v>
          </cell>
          <cell r="H144" t="str">
            <v>0401</v>
          </cell>
          <cell r="I144" t="str">
            <v>2330190019</v>
          </cell>
          <cell r="J144" t="str">
            <v>853</v>
          </cell>
          <cell r="K144">
            <v>19700</v>
          </cell>
          <cell r="L144">
            <v>0</v>
          </cell>
          <cell r="M144">
            <v>19700</v>
          </cell>
          <cell r="N144">
            <v>19700</v>
          </cell>
          <cell r="O144">
            <v>19700</v>
          </cell>
          <cell r="P144">
            <v>0</v>
          </cell>
        </row>
        <row r="145">
          <cell r="A145" t="str">
            <v>001А2112</v>
          </cell>
          <cell r="B145" t="str">
            <v>01.01.2019</v>
          </cell>
          <cell r="C145" t="str">
            <v>1400</v>
          </cell>
          <cell r="D145" t="str">
            <v>УФК по Республике Ингушетия</v>
          </cell>
          <cell r="E145" t="str">
            <v>Иные выплаты персоналу государственных (муниципальных) органов, за исключением фонда оплаты труда</v>
          </cell>
          <cell r="F145" t="str">
            <v>001А2112</v>
          </cell>
          <cell r="G145" t="str">
            <v>096</v>
          </cell>
          <cell r="H145" t="str">
            <v>0401</v>
          </cell>
          <cell r="I145" t="str">
            <v>2330193969</v>
          </cell>
          <cell r="J145" t="str">
            <v>122</v>
          </cell>
          <cell r="K145">
            <v>1200</v>
          </cell>
          <cell r="L145">
            <v>0</v>
          </cell>
          <cell r="M145">
            <v>1200</v>
          </cell>
          <cell r="N145">
            <v>1200</v>
          </cell>
          <cell r="O145">
            <v>1200</v>
          </cell>
          <cell r="P145">
            <v>0</v>
          </cell>
        </row>
        <row r="146">
          <cell r="A146" t="str">
            <v>001А2112</v>
          </cell>
          <cell r="B146" t="str">
            <v>01.01.2019</v>
          </cell>
          <cell r="C146" t="str">
            <v>1400</v>
          </cell>
          <cell r="D146" t="str">
            <v>УФК по Республике Ингушетия</v>
          </cell>
          <cell r="E146" t="str">
            <v>Прочая закупка товаров, работ и услуг</v>
          </cell>
          <cell r="F146" t="str">
            <v>001А2112</v>
          </cell>
          <cell r="G146" t="str">
            <v>096</v>
          </cell>
          <cell r="H146" t="str">
            <v>0705</v>
          </cell>
          <cell r="I146" t="str">
            <v>2330190019</v>
          </cell>
          <cell r="J146" t="str">
            <v>244</v>
          </cell>
          <cell r="K146">
            <v>46400</v>
          </cell>
          <cell r="L146">
            <v>0</v>
          </cell>
          <cell r="M146">
            <v>46400</v>
          </cell>
          <cell r="N146">
            <v>46400</v>
          </cell>
          <cell r="O146">
            <v>46400</v>
          </cell>
          <cell r="P146">
            <v>0</v>
          </cell>
        </row>
        <row r="147">
          <cell r="A147" t="str">
            <v>001А1908</v>
          </cell>
          <cell r="B147" t="str">
            <v>01.01.2019</v>
          </cell>
          <cell r="C147" t="str">
            <v>1500</v>
          </cell>
          <cell r="D147" t="str">
            <v>УФК по Чувашской Республике</v>
          </cell>
          <cell r="E147" t="str">
            <v>Федеральная служба по надзору в сфере связи, информационных технологий и массовых коммуникаций</v>
          </cell>
          <cell r="F147" t="str">
            <v>001А1908</v>
          </cell>
          <cell r="G147" t="str">
            <v>096</v>
          </cell>
          <cell r="H147" t="str">
            <v/>
          </cell>
          <cell r="I147" t="str">
            <v/>
          </cell>
          <cell r="J147" t="str">
            <v/>
          </cell>
          <cell r="K147">
            <v>16750403</v>
          </cell>
          <cell r="L147">
            <v>0</v>
          </cell>
          <cell r="M147">
            <v>16750403</v>
          </cell>
          <cell r="N147">
            <v>16739916.77</v>
          </cell>
          <cell r="O147">
            <v>16739916.77</v>
          </cell>
          <cell r="P147">
            <v>0</v>
          </cell>
          <cell r="S147">
            <v>11501370</v>
          </cell>
          <cell r="T147">
            <v>5238546.7699999996</v>
          </cell>
          <cell r="U147">
            <v>2636300</v>
          </cell>
        </row>
        <row r="148">
          <cell r="A148" t="str">
            <v>001А1908</v>
          </cell>
          <cell r="B148" t="str">
            <v>01.01.2019</v>
          </cell>
          <cell r="C148" t="str">
            <v>1500</v>
          </cell>
          <cell r="D148" t="str">
            <v>УФК по Чувашской Республике</v>
          </cell>
          <cell r="E148" t="str">
            <v>Фонд оплаты труда государственных (муниципальных) органов</v>
          </cell>
          <cell r="F148" t="str">
            <v>001А1908</v>
          </cell>
          <cell r="G148" t="str">
            <v>096</v>
          </cell>
          <cell r="H148" t="str">
            <v>0401</v>
          </cell>
          <cell r="I148" t="str">
            <v>2330190012</v>
          </cell>
          <cell r="J148" t="str">
            <v>121</v>
          </cell>
          <cell r="K148">
            <v>9522000</v>
          </cell>
          <cell r="L148">
            <v>0</v>
          </cell>
          <cell r="M148">
            <v>9522000</v>
          </cell>
          <cell r="N148">
            <v>9522000</v>
          </cell>
          <cell r="O148">
            <v>9522000</v>
          </cell>
          <cell r="P148">
            <v>0</v>
          </cell>
        </row>
        <row r="149">
          <cell r="A149" t="str">
            <v>001А1908</v>
          </cell>
          <cell r="B149" t="str">
            <v>01.01.2019</v>
          </cell>
          <cell r="C149" t="str">
            <v>1500</v>
          </cell>
          <cell r="D149" t="str">
            <v>УФК по Чувашской Республике</v>
          </cell>
          <cell r="E1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49" t="str">
            <v>001А1908</v>
          </cell>
          <cell r="G149" t="str">
            <v>096</v>
          </cell>
          <cell r="H149" t="str">
            <v>0401</v>
          </cell>
          <cell r="I149" t="str">
            <v>2330190012</v>
          </cell>
          <cell r="J149" t="str">
            <v>129</v>
          </cell>
          <cell r="K149">
            <v>2829290</v>
          </cell>
          <cell r="L149">
            <v>0</v>
          </cell>
          <cell r="M149">
            <v>2829290</v>
          </cell>
          <cell r="N149">
            <v>2826795.78</v>
          </cell>
          <cell r="O149">
            <v>2826795.78</v>
          </cell>
          <cell r="P149">
            <v>0</v>
          </cell>
        </row>
        <row r="150">
          <cell r="A150" t="str">
            <v>001А1908</v>
          </cell>
          <cell r="B150" t="str">
            <v>01.01.2019</v>
          </cell>
          <cell r="C150" t="str">
            <v>1500</v>
          </cell>
          <cell r="D150" t="str">
            <v>УФК по Чувашской Республике</v>
          </cell>
          <cell r="E150" t="str">
            <v>Иные выплаты персоналу государственных (муниципальных) органов, за исключением фонда оплаты труда</v>
          </cell>
          <cell r="F150" t="str">
            <v>001А1908</v>
          </cell>
          <cell r="G150" t="str">
            <v>096</v>
          </cell>
          <cell r="H150" t="str">
            <v>0401</v>
          </cell>
          <cell r="I150" t="str">
            <v>2330190019</v>
          </cell>
          <cell r="J150" t="str">
            <v>122</v>
          </cell>
          <cell r="K150">
            <v>141850</v>
          </cell>
          <cell r="L150">
            <v>0</v>
          </cell>
          <cell r="M150">
            <v>141850</v>
          </cell>
          <cell r="N150">
            <v>141522.99</v>
          </cell>
          <cell r="O150">
            <v>141522.99</v>
          </cell>
          <cell r="P150">
            <v>0</v>
          </cell>
        </row>
        <row r="151">
          <cell r="A151" t="str">
            <v>001А1908</v>
          </cell>
          <cell r="B151" t="str">
            <v>01.01.2019</v>
          </cell>
          <cell r="C151" t="str">
            <v>1500</v>
          </cell>
          <cell r="D151" t="str">
            <v>УФК по Чувашской Республике</v>
          </cell>
          <cell r="E151" t="str">
            <v>Закупка товаров, работ, услуг в сфере информационно-коммуникационных технологий</v>
          </cell>
          <cell r="F151" t="str">
            <v>001А1908</v>
          </cell>
          <cell r="G151" t="str">
            <v>096</v>
          </cell>
          <cell r="H151" t="str">
            <v>0401</v>
          </cell>
          <cell r="I151" t="str">
            <v>2330190019</v>
          </cell>
          <cell r="J151" t="str">
            <v>242</v>
          </cell>
          <cell r="K151">
            <v>669700</v>
          </cell>
          <cell r="L151">
            <v>0</v>
          </cell>
          <cell r="M151">
            <v>669700</v>
          </cell>
          <cell r="N151">
            <v>669700</v>
          </cell>
          <cell r="O151">
            <v>669700</v>
          </cell>
          <cell r="P151">
            <v>0</v>
          </cell>
        </row>
        <row r="152">
          <cell r="A152" t="str">
            <v>001А1908</v>
          </cell>
          <cell r="B152" t="str">
            <v>01.01.2019</v>
          </cell>
          <cell r="C152" t="str">
            <v>1500</v>
          </cell>
          <cell r="D152" t="str">
            <v>УФК по Чувашской Республике</v>
          </cell>
          <cell r="E152" t="str">
            <v>Прочая закупка товаров, работ и услуг</v>
          </cell>
          <cell r="F152" t="str">
            <v>001А1908</v>
          </cell>
          <cell r="G152" t="str">
            <v>096</v>
          </cell>
          <cell r="H152" t="str">
            <v>0401</v>
          </cell>
          <cell r="I152" t="str">
            <v>2330190019</v>
          </cell>
          <cell r="J152" t="str">
            <v>244</v>
          </cell>
          <cell r="K152">
            <v>3501763</v>
          </cell>
          <cell r="L152">
            <v>0</v>
          </cell>
          <cell r="M152">
            <v>3501763</v>
          </cell>
          <cell r="N152">
            <v>3501763</v>
          </cell>
          <cell r="O152">
            <v>3501763</v>
          </cell>
          <cell r="P152">
            <v>0</v>
          </cell>
        </row>
        <row r="153">
          <cell r="A153" t="str">
            <v>001А1908</v>
          </cell>
          <cell r="B153" t="str">
            <v>01.01.2019</v>
          </cell>
          <cell r="C153" t="str">
            <v>1500</v>
          </cell>
          <cell r="D153" t="str">
            <v>УФК по Чувашской Республике</v>
          </cell>
          <cell r="E153" t="str">
            <v>Уплата налога на имущество организаций и земельного налога</v>
          </cell>
          <cell r="F153" t="str">
            <v>001А1908</v>
          </cell>
          <cell r="G153" t="str">
            <v>096</v>
          </cell>
          <cell r="H153" t="str">
            <v>0401</v>
          </cell>
          <cell r="I153" t="str">
            <v>2330190019</v>
          </cell>
          <cell r="J153" t="str">
            <v>851</v>
          </cell>
          <cell r="K153">
            <v>21100</v>
          </cell>
          <cell r="L153">
            <v>0</v>
          </cell>
          <cell r="M153">
            <v>21100</v>
          </cell>
          <cell r="N153">
            <v>13805</v>
          </cell>
          <cell r="O153">
            <v>13805</v>
          </cell>
          <cell r="P153">
            <v>0</v>
          </cell>
        </row>
        <row r="154">
          <cell r="A154" t="str">
            <v>001А1908</v>
          </cell>
          <cell r="B154" t="str">
            <v>01.01.2019</v>
          </cell>
          <cell r="C154" t="str">
            <v>1500</v>
          </cell>
          <cell r="D154" t="str">
            <v>УФК по Чувашской Республике</v>
          </cell>
          <cell r="E154" t="str">
            <v>Уплата прочих налогов, сборов</v>
          </cell>
          <cell r="F154" t="str">
            <v>001А1908</v>
          </cell>
          <cell r="G154" t="str">
            <v>096</v>
          </cell>
          <cell r="H154" t="str">
            <v>0401</v>
          </cell>
          <cell r="I154" t="str">
            <v>2330190019</v>
          </cell>
          <cell r="J154" t="str">
            <v>852</v>
          </cell>
          <cell r="K154">
            <v>12000</v>
          </cell>
          <cell r="L154">
            <v>0</v>
          </cell>
          <cell r="M154">
            <v>12000</v>
          </cell>
          <cell r="N154">
            <v>12000</v>
          </cell>
          <cell r="O154">
            <v>12000</v>
          </cell>
          <cell r="P154">
            <v>0</v>
          </cell>
        </row>
        <row r="155">
          <cell r="A155" t="str">
            <v>001А1908</v>
          </cell>
          <cell r="B155" t="str">
            <v>01.01.2019</v>
          </cell>
          <cell r="C155" t="str">
            <v>1500</v>
          </cell>
          <cell r="D155" t="str">
            <v>УФК по Чувашской Республике</v>
          </cell>
          <cell r="E155" t="str">
            <v>Уплата иных платежей</v>
          </cell>
          <cell r="F155" t="str">
            <v>001А1908</v>
          </cell>
          <cell r="G155" t="str">
            <v>096</v>
          </cell>
          <cell r="H155" t="str">
            <v>0401</v>
          </cell>
          <cell r="I155" t="str">
            <v>2330190019</v>
          </cell>
          <cell r="J155" t="str">
            <v>853</v>
          </cell>
          <cell r="K155">
            <v>5100</v>
          </cell>
          <cell r="L155">
            <v>0</v>
          </cell>
          <cell r="M155">
            <v>5100</v>
          </cell>
          <cell r="N155">
            <v>5100</v>
          </cell>
          <cell r="O155">
            <v>5100</v>
          </cell>
          <cell r="P155">
            <v>0</v>
          </cell>
        </row>
        <row r="156">
          <cell r="A156" t="str">
            <v>001А1908</v>
          </cell>
          <cell r="B156" t="str">
            <v>01.01.2019</v>
          </cell>
          <cell r="C156" t="str">
            <v>1500</v>
          </cell>
          <cell r="D156" t="str">
            <v>УФК по Чувашской Республике</v>
          </cell>
          <cell r="E156" t="str">
            <v>Иные выплаты персоналу государственных (муниципальных) органов, за исключением фонда оплаты труда</v>
          </cell>
          <cell r="F156" t="str">
            <v>001А1908</v>
          </cell>
          <cell r="G156" t="str">
            <v>096</v>
          </cell>
          <cell r="H156" t="str">
            <v>0401</v>
          </cell>
          <cell r="I156" t="str">
            <v>2330193969</v>
          </cell>
          <cell r="J156" t="str">
            <v>122</v>
          </cell>
          <cell r="K156">
            <v>1300</v>
          </cell>
          <cell r="L156">
            <v>0</v>
          </cell>
          <cell r="M156">
            <v>1300</v>
          </cell>
          <cell r="N156">
            <v>930</v>
          </cell>
          <cell r="O156">
            <v>930</v>
          </cell>
          <cell r="P156">
            <v>0</v>
          </cell>
        </row>
        <row r="157">
          <cell r="A157" t="str">
            <v>001А1908</v>
          </cell>
          <cell r="B157" t="str">
            <v>01.01.2019</v>
          </cell>
          <cell r="C157" t="str">
            <v>1500</v>
          </cell>
          <cell r="D157" t="str">
            <v>УФК по Чувашской Республике</v>
          </cell>
          <cell r="E157" t="str">
            <v>Прочая закупка товаров, работ и услуг</v>
          </cell>
          <cell r="F157" t="str">
            <v>001А1908</v>
          </cell>
          <cell r="G157" t="str">
            <v>096</v>
          </cell>
          <cell r="H157" t="str">
            <v>0705</v>
          </cell>
          <cell r="I157" t="str">
            <v>2330190019</v>
          </cell>
          <cell r="J157" t="str">
            <v>244</v>
          </cell>
          <cell r="K157">
            <v>46300</v>
          </cell>
          <cell r="L157">
            <v>0</v>
          </cell>
          <cell r="M157">
            <v>46300</v>
          </cell>
          <cell r="N157">
            <v>46300</v>
          </cell>
          <cell r="O157">
            <v>46300</v>
          </cell>
          <cell r="P157">
            <v>0</v>
          </cell>
        </row>
        <row r="158">
          <cell r="A158" t="str">
            <v>001А1909</v>
          </cell>
          <cell r="B158" t="str">
            <v>01.01.2019</v>
          </cell>
          <cell r="C158" t="str">
            <v>1600</v>
          </cell>
          <cell r="D158" t="str">
            <v>УФК по Республике Саха (Якутия)</v>
          </cell>
          <cell r="E158" t="str">
            <v>Федеральная служба по надзору в сфере связи, информационных технологий и массовых коммуникаций</v>
          </cell>
          <cell r="F158" t="str">
            <v>001А1909</v>
          </cell>
          <cell r="G158" t="str">
            <v>096</v>
          </cell>
          <cell r="H158" t="str">
            <v/>
          </cell>
          <cell r="I158" t="str">
            <v/>
          </cell>
          <cell r="J158" t="str">
            <v/>
          </cell>
          <cell r="K158">
            <v>43570432.810000002</v>
          </cell>
          <cell r="L158">
            <v>0</v>
          </cell>
          <cell r="M158">
            <v>43570432.810000002</v>
          </cell>
          <cell r="N158">
            <v>43566184.210000001</v>
          </cell>
          <cell r="O158">
            <v>43566184.210000001</v>
          </cell>
          <cell r="P158">
            <v>0</v>
          </cell>
          <cell r="S158">
            <v>30190014.600000001</v>
          </cell>
          <cell r="T158">
            <v>13376169.609999999</v>
          </cell>
          <cell r="U158">
            <v>8967710.0399999991</v>
          </cell>
        </row>
        <row r="159">
          <cell r="A159" t="str">
            <v>001А1909</v>
          </cell>
          <cell r="B159" t="str">
            <v>01.01.2019</v>
          </cell>
          <cell r="C159" t="str">
            <v>1600</v>
          </cell>
          <cell r="D159" t="str">
            <v>УФК по Республике Саха (Якутия)</v>
          </cell>
          <cell r="E159" t="str">
            <v>Фонд оплаты труда государственных (муниципальных) органов</v>
          </cell>
          <cell r="F159" t="str">
            <v>001А1909</v>
          </cell>
          <cell r="G159" t="str">
            <v>096</v>
          </cell>
          <cell r="H159" t="str">
            <v>0401</v>
          </cell>
          <cell r="I159" t="str">
            <v>2330190012</v>
          </cell>
          <cell r="J159" t="str">
            <v>121</v>
          </cell>
          <cell r="K159">
            <v>24266900</v>
          </cell>
          <cell r="L159">
            <v>0</v>
          </cell>
          <cell r="M159">
            <v>24266900</v>
          </cell>
          <cell r="N159">
            <v>24266900</v>
          </cell>
          <cell r="O159">
            <v>24266900</v>
          </cell>
          <cell r="P159">
            <v>0</v>
          </cell>
        </row>
        <row r="160">
          <cell r="A160" t="str">
            <v>001А1909</v>
          </cell>
          <cell r="B160" t="str">
            <v>01.01.2019</v>
          </cell>
          <cell r="C160" t="str">
            <v>1600</v>
          </cell>
          <cell r="D160" t="str">
            <v>УФК по Республике Саха (Якутия)</v>
          </cell>
          <cell r="E16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60" t="str">
            <v>001А1909</v>
          </cell>
          <cell r="G160" t="str">
            <v>096</v>
          </cell>
          <cell r="H160" t="str">
            <v>0401</v>
          </cell>
          <cell r="I160" t="str">
            <v>2330190012</v>
          </cell>
          <cell r="J160" t="str">
            <v>129</v>
          </cell>
          <cell r="K160">
            <v>7019120</v>
          </cell>
          <cell r="L160">
            <v>0</v>
          </cell>
          <cell r="M160">
            <v>7019120</v>
          </cell>
          <cell r="N160">
            <v>7019120</v>
          </cell>
          <cell r="O160">
            <v>7019120</v>
          </cell>
          <cell r="P160">
            <v>0</v>
          </cell>
        </row>
        <row r="161">
          <cell r="A161" t="str">
            <v>001А1909</v>
          </cell>
          <cell r="B161" t="str">
            <v>01.01.2019</v>
          </cell>
          <cell r="C161" t="str">
            <v>1600</v>
          </cell>
          <cell r="D161" t="str">
            <v>УФК по Республике Саха (Якутия)</v>
          </cell>
          <cell r="E161" t="str">
            <v>Иные выплаты персоналу государственных (муниципальных) органов, за исключением фонда оплаты труда</v>
          </cell>
          <cell r="F161" t="str">
            <v>001А1909</v>
          </cell>
          <cell r="G161" t="str">
            <v>096</v>
          </cell>
          <cell r="H161" t="str">
            <v>0401</v>
          </cell>
          <cell r="I161" t="str">
            <v>2330190019</v>
          </cell>
          <cell r="J161" t="str">
            <v>122</v>
          </cell>
          <cell r="K161">
            <v>622100</v>
          </cell>
          <cell r="L161">
            <v>0</v>
          </cell>
          <cell r="M161">
            <v>622100</v>
          </cell>
          <cell r="N161">
            <v>622100</v>
          </cell>
          <cell r="O161">
            <v>622100</v>
          </cell>
          <cell r="P161">
            <v>0</v>
          </cell>
        </row>
        <row r="162">
          <cell r="A162" t="str">
            <v>001А1909</v>
          </cell>
          <cell r="B162" t="str">
            <v>01.01.2019</v>
          </cell>
          <cell r="C162" t="str">
            <v>1600</v>
          </cell>
          <cell r="D162" t="str">
            <v>УФК по Республике Саха (Якутия)</v>
          </cell>
          <cell r="E162" t="str">
            <v>Закупка товаров, работ, услуг в сфере информационно-коммуникационных технологий</v>
          </cell>
          <cell r="F162" t="str">
            <v>001А1909</v>
          </cell>
          <cell r="G162" t="str">
            <v>096</v>
          </cell>
          <cell r="H162" t="str">
            <v>0401</v>
          </cell>
          <cell r="I162" t="str">
            <v>2330190019</v>
          </cell>
          <cell r="J162" t="str">
            <v>242</v>
          </cell>
          <cell r="K162">
            <v>887697</v>
          </cell>
          <cell r="L162">
            <v>0</v>
          </cell>
          <cell r="M162">
            <v>887697</v>
          </cell>
          <cell r="N162">
            <v>887695.41</v>
          </cell>
          <cell r="O162">
            <v>887695.41</v>
          </cell>
          <cell r="P162">
            <v>0</v>
          </cell>
        </row>
        <row r="163">
          <cell r="A163" t="str">
            <v>001А1909</v>
          </cell>
          <cell r="B163" t="str">
            <v>01.01.2019</v>
          </cell>
          <cell r="C163" t="str">
            <v>1600</v>
          </cell>
          <cell r="D163" t="str">
            <v>УФК по Республике Саха (Якутия)</v>
          </cell>
          <cell r="E163" t="str">
            <v>Прочая закупка товаров, работ и услуг</v>
          </cell>
          <cell r="F163" t="str">
            <v>001А1909</v>
          </cell>
          <cell r="G163" t="str">
            <v>096</v>
          </cell>
          <cell r="H163" t="str">
            <v>0401</v>
          </cell>
          <cell r="I163" t="str">
            <v>2330190019</v>
          </cell>
          <cell r="J163" t="str">
            <v>244</v>
          </cell>
          <cell r="K163">
            <v>9805236.8100000005</v>
          </cell>
          <cell r="L163">
            <v>0</v>
          </cell>
          <cell r="M163">
            <v>9805236.8100000005</v>
          </cell>
          <cell r="N163">
            <v>9805112.8000000007</v>
          </cell>
          <cell r="O163">
            <v>9805112.8000000007</v>
          </cell>
          <cell r="P163">
            <v>0</v>
          </cell>
        </row>
        <row r="164">
          <cell r="A164" t="str">
            <v>001А1909</v>
          </cell>
          <cell r="B164" t="str">
            <v>01.01.2019</v>
          </cell>
          <cell r="C164" t="str">
            <v>1600</v>
          </cell>
          <cell r="D164" t="str">
            <v>УФК по Республике Саха (Якутия)</v>
          </cell>
          <cell r="E164" t="str">
            <v>Уплата налога на имущество организаций и земельного налога</v>
          </cell>
          <cell r="F164" t="str">
            <v>001А1909</v>
          </cell>
          <cell r="G164" t="str">
            <v>096</v>
          </cell>
          <cell r="H164" t="str">
            <v>0401</v>
          </cell>
          <cell r="I164" t="str">
            <v>2330190019</v>
          </cell>
          <cell r="J164" t="str">
            <v>851</v>
          </cell>
          <cell r="K164">
            <v>9500</v>
          </cell>
          <cell r="L164">
            <v>0</v>
          </cell>
          <cell r="M164">
            <v>9500</v>
          </cell>
          <cell r="N164">
            <v>5377</v>
          </cell>
          <cell r="O164">
            <v>5377</v>
          </cell>
          <cell r="P164">
            <v>0</v>
          </cell>
        </row>
        <row r="165">
          <cell r="A165" t="str">
            <v>001А1909</v>
          </cell>
          <cell r="B165" t="str">
            <v>01.01.2019</v>
          </cell>
          <cell r="C165" t="str">
            <v>1600</v>
          </cell>
          <cell r="D165" t="str">
            <v>УФК по Республике Саха (Якутия)</v>
          </cell>
          <cell r="E165" t="str">
            <v>Уплата прочих налогов, сборов</v>
          </cell>
          <cell r="F165" t="str">
            <v>001А1909</v>
          </cell>
          <cell r="G165" t="str">
            <v>096</v>
          </cell>
          <cell r="H165" t="str">
            <v>0401</v>
          </cell>
          <cell r="I165" t="str">
            <v>2330190019</v>
          </cell>
          <cell r="J165" t="str">
            <v>852</v>
          </cell>
          <cell r="K165">
            <v>11500</v>
          </cell>
          <cell r="L165">
            <v>0</v>
          </cell>
          <cell r="M165">
            <v>11500</v>
          </cell>
          <cell r="N165">
            <v>11500</v>
          </cell>
          <cell r="O165">
            <v>11500</v>
          </cell>
          <cell r="P165">
            <v>0</v>
          </cell>
        </row>
        <row r="166">
          <cell r="A166" t="str">
            <v>001А1909</v>
          </cell>
          <cell r="B166" t="str">
            <v>01.01.2019</v>
          </cell>
          <cell r="C166" t="str">
            <v>1600</v>
          </cell>
          <cell r="D166" t="str">
            <v>УФК по Республике Саха (Якутия)</v>
          </cell>
          <cell r="E166" t="str">
            <v>Иные выплаты персоналу государственных (муниципальных) органов, за исключением фонда оплаты труда</v>
          </cell>
          <cell r="F166" t="str">
            <v>001А1909</v>
          </cell>
          <cell r="G166" t="str">
            <v>096</v>
          </cell>
          <cell r="H166" t="str">
            <v>0401</v>
          </cell>
          <cell r="I166" t="str">
            <v>2330193987</v>
          </cell>
          <cell r="J166" t="str">
            <v>122</v>
          </cell>
          <cell r="K166">
            <v>896603</v>
          </cell>
          <cell r="L166">
            <v>0</v>
          </cell>
          <cell r="M166">
            <v>896603</v>
          </cell>
          <cell r="N166">
            <v>896603</v>
          </cell>
          <cell r="O166">
            <v>896603</v>
          </cell>
          <cell r="P166">
            <v>0</v>
          </cell>
        </row>
        <row r="167">
          <cell r="A167" t="str">
            <v>001А1909</v>
          </cell>
          <cell r="B167" t="str">
            <v>01.01.2019</v>
          </cell>
          <cell r="C167" t="str">
            <v>1600</v>
          </cell>
          <cell r="D167" t="str">
            <v>УФК по Республике Саха (Якутия)</v>
          </cell>
          <cell r="E167" t="str">
            <v>Прочая закупка товаров, работ и услуг</v>
          </cell>
          <cell r="F167" t="str">
            <v>001А1909</v>
          </cell>
          <cell r="G167" t="str">
            <v>096</v>
          </cell>
          <cell r="H167" t="str">
            <v>0705</v>
          </cell>
          <cell r="I167" t="str">
            <v>2330190019</v>
          </cell>
          <cell r="J167" t="str">
            <v>244</v>
          </cell>
          <cell r="K167">
            <v>46400</v>
          </cell>
          <cell r="L167">
            <v>0</v>
          </cell>
          <cell r="M167">
            <v>46400</v>
          </cell>
          <cell r="N167">
            <v>46400</v>
          </cell>
          <cell r="O167">
            <v>46400</v>
          </cell>
          <cell r="P167">
            <v>0</v>
          </cell>
        </row>
        <row r="168">
          <cell r="A168" t="str">
            <v>001А1909</v>
          </cell>
          <cell r="B168" t="str">
            <v>01.01.2019</v>
          </cell>
          <cell r="C168" t="str">
            <v>1600</v>
          </cell>
          <cell r="D168" t="str">
            <v>УФК по Республике Саха (Якутия)</v>
          </cell>
          <cell r="E168" t="str">
            <v>Прочая закупка товаров, работ и услуг</v>
          </cell>
          <cell r="F168" t="str">
            <v>001А1909</v>
          </cell>
          <cell r="G168" t="str">
            <v>096</v>
          </cell>
          <cell r="H168" t="str">
            <v>0705</v>
          </cell>
          <cell r="I168" t="str">
            <v>2330192040</v>
          </cell>
          <cell r="J168" t="str">
            <v>244</v>
          </cell>
          <cell r="K168">
            <v>5376</v>
          </cell>
          <cell r="L168">
            <v>0</v>
          </cell>
          <cell r="M168">
            <v>5376</v>
          </cell>
          <cell r="N168">
            <v>5376</v>
          </cell>
          <cell r="O168">
            <v>5376</v>
          </cell>
          <cell r="P168">
            <v>0</v>
          </cell>
        </row>
        <row r="169">
          <cell r="A169" t="str">
            <v>001А1875</v>
          </cell>
          <cell r="B169" t="str">
            <v>01.01.2019</v>
          </cell>
          <cell r="C169" t="str">
            <v>1700</v>
          </cell>
          <cell r="D169" t="str">
            <v>УФК по Алтайскому краю</v>
          </cell>
          <cell r="E169" t="str">
            <v>Федеральная служба по надзору в сфере связи, информационных технологий и массовых коммуникаций</v>
          </cell>
          <cell r="F169" t="str">
            <v>001А1875</v>
          </cell>
          <cell r="G169" t="str">
            <v>096</v>
          </cell>
          <cell r="H169" t="str">
            <v/>
          </cell>
          <cell r="I169" t="str">
            <v/>
          </cell>
          <cell r="J169" t="str">
            <v/>
          </cell>
          <cell r="K169">
            <v>39765376</v>
          </cell>
          <cell r="L169">
            <v>0</v>
          </cell>
          <cell r="M169">
            <v>39765376</v>
          </cell>
          <cell r="N169">
            <v>39736259.990000002</v>
          </cell>
          <cell r="O169">
            <v>39736259.990000002</v>
          </cell>
          <cell r="P169">
            <v>0</v>
          </cell>
          <cell r="S169">
            <v>29385660</v>
          </cell>
          <cell r="T169">
            <v>10350599.990000002</v>
          </cell>
          <cell r="U169">
            <v>7437200</v>
          </cell>
        </row>
        <row r="170">
          <cell r="A170" t="str">
            <v>001А1875</v>
          </cell>
          <cell r="B170" t="str">
            <v>01.01.2019</v>
          </cell>
          <cell r="C170" t="str">
            <v>1700</v>
          </cell>
          <cell r="D170" t="str">
            <v>УФК по Алтайскому краю</v>
          </cell>
          <cell r="E170" t="str">
            <v>Фонд оплаты труда государственных (муниципальных) органов</v>
          </cell>
          <cell r="F170" t="str">
            <v>001А1875</v>
          </cell>
          <cell r="G170" t="str">
            <v>096</v>
          </cell>
          <cell r="H170" t="str">
            <v>0401</v>
          </cell>
          <cell r="I170" t="str">
            <v>2330190012</v>
          </cell>
          <cell r="J170" t="str">
            <v>121</v>
          </cell>
          <cell r="K170">
            <v>21986900</v>
          </cell>
          <cell r="L170">
            <v>0</v>
          </cell>
          <cell r="M170">
            <v>21986900</v>
          </cell>
          <cell r="N170">
            <v>21986900</v>
          </cell>
          <cell r="O170">
            <v>21986900</v>
          </cell>
          <cell r="P170">
            <v>0</v>
          </cell>
        </row>
        <row r="171">
          <cell r="A171" t="str">
            <v>001А1875</v>
          </cell>
          <cell r="B171" t="str">
            <v>01.01.2019</v>
          </cell>
          <cell r="C171" t="str">
            <v>1700</v>
          </cell>
          <cell r="D171" t="str">
            <v>УФК по Алтайскому краю</v>
          </cell>
          <cell r="E17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71" t="str">
            <v>001А1875</v>
          </cell>
          <cell r="G171" t="str">
            <v>096</v>
          </cell>
          <cell r="H171" t="str">
            <v>0401</v>
          </cell>
          <cell r="I171" t="str">
            <v>2330190012</v>
          </cell>
          <cell r="J171" t="str">
            <v>129</v>
          </cell>
          <cell r="K171">
            <v>6534680</v>
          </cell>
          <cell r="L171">
            <v>0</v>
          </cell>
          <cell r="M171">
            <v>6534680</v>
          </cell>
          <cell r="N171">
            <v>6534494.6399999997</v>
          </cell>
          <cell r="O171">
            <v>6534494.6399999997</v>
          </cell>
          <cell r="P171">
            <v>0</v>
          </cell>
        </row>
        <row r="172">
          <cell r="A172" t="str">
            <v>001А1875</v>
          </cell>
          <cell r="B172" t="str">
            <v>01.01.2019</v>
          </cell>
          <cell r="C172" t="str">
            <v>1700</v>
          </cell>
          <cell r="D172" t="str">
            <v>УФК по Алтайскому краю</v>
          </cell>
          <cell r="E172" t="str">
            <v>Иные выплаты персоналу государственных (муниципальных) органов, за исключением фонда оплаты труда</v>
          </cell>
          <cell r="F172" t="str">
            <v>001А1875</v>
          </cell>
          <cell r="G172" t="str">
            <v>096</v>
          </cell>
          <cell r="H172" t="str">
            <v>0401</v>
          </cell>
          <cell r="I172" t="str">
            <v>2330190019</v>
          </cell>
          <cell r="J172" t="str">
            <v>122</v>
          </cell>
          <cell r="K172">
            <v>734400</v>
          </cell>
          <cell r="L172">
            <v>0</v>
          </cell>
          <cell r="M172">
            <v>734400</v>
          </cell>
          <cell r="N172">
            <v>734320</v>
          </cell>
          <cell r="O172">
            <v>734320</v>
          </cell>
          <cell r="P172">
            <v>0</v>
          </cell>
        </row>
        <row r="173">
          <cell r="A173" t="str">
            <v>001А1875</v>
          </cell>
          <cell r="B173" t="str">
            <v>01.01.2019</v>
          </cell>
          <cell r="C173" t="str">
            <v>1700</v>
          </cell>
          <cell r="D173" t="str">
            <v>УФК по Алтайскому краю</v>
          </cell>
          <cell r="E173" t="str">
            <v>Закупка товаров, работ, услуг в сфере информационно-коммуникационных технологий</v>
          </cell>
          <cell r="F173" t="str">
            <v>001А1875</v>
          </cell>
          <cell r="G173" t="str">
            <v>096</v>
          </cell>
          <cell r="H173" t="str">
            <v>0401</v>
          </cell>
          <cell r="I173" t="str">
            <v>2330190019</v>
          </cell>
          <cell r="J173" t="str">
            <v>242</v>
          </cell>
          <cell r="K173">
            <v>1084200</v>
          </cell>
          <cell r="L173">
            <v>0</v>
          </cell>
          <cell r="M173">
            <v>1084200</v>
          </cell>
          <cell r="N173">
            <v>1076438.3999999999</v>
          </cell>
          <cell r="O173">
            <v>1076438.3999999999</v>
          </cell>
          <cell r="P173">
            <v>0</v>
          </cell>
        </row>
        <row r="174">
          <cell r="A174" t="str">
            <v>001А1875</v>
          </cell>
          <cell r="B174" t="str">
            <v>01.01.2019</v>
          </cell>
          <cell r="C174" t="str">
            <v>1700</v>
          </cell>
          <cell r="D174" t="str">
            <v>УФК по Алтайскому краю</v>
          </cell>
          <cell r="E174" t="str">
            <v>Прочая закупка товаров, работ и услуг</v>
          </cell>
          <cell r="F174" t="str">
            <v>001А1875</v>
          </cell>
          <cell r="G174" t="str">
            <v>096</v>
          </cell>
          <cell r="H174" t="str">
            <v>0401</v>
          </cell>
          <cell r="I174" t="str">
            <v>2330190019</v>
          </cell>
          <cell r="J174" t="str">
            <v>244</v>
          </cell>
          <cell r="K174">
            <v>9281696</v>
          </cell>
          <cell r="L174">
            <v>0</v>
          </cell>
          <cell r="M174">
            <v>9281696</v>
          </cell>
          <cell r="N174">
            <v>9279893.1500000004</v>
          </cell>
          <cell r="O174">
            <v>9279893.1500000004</v>
          </cell>
          <cell r="P174">
            <v>0</v>
          </cell>
        </row>
        <row r="175">
          <cell r="A175" t="str">
            <v>001А1875</v>
          </cell>
          <cell r="B175" t="str">
            <v>01.01.2019</v>
          </cell>
          <cell r="C175" t="str">
            <v>1700</v>
          </cell>
          <cell r="D175" t="str">
            <v>УФК по Алтайскому краю</v>
          </cell>
          <cell r="E175" t="str">
            <v>Уплата налога на имущество организаций и земельного налога</v>
          </cell>
          <cell r="F175" t="str">
            <v>001А1875</v>
          </cell>
          <cell r="G175" t="str">
            <v>096</v>
          </cell>
          <cell r="H175" t="str">
            <v>0401</v>
          </cell>
          <cell r="I175" t="str">
            <v>2330190019</v>
          </cell>
          <cell r="J175" t="str">
            <v>851</v>
          </cell>
          <cell r="K175">
            <v>56000</v>
          </cell>
          <cell r="L175">
            <v>0</v>
          </cell>
          <cell r="M175">
            <v>56000</v>
          </cell>
          <cell r="N175">
            <v>37953</v>
          </cell>
          <cell r="O175">
            <v>37953</v>
          </cell>
          <cell r="P175">
            <v>0</v>
          </cell>
        </row>
        <row r="176">
          <cell r="A176" t="str">
            <v>001А1875</v>
          </cell>
          <cell r="B176" t="str">
            <v>01.01.2019</v>
          </cell>
          <cell r="C176" t="str">
            <v>1700</v>
          </cell>
          <cell r="D176" t="str">
            <v>УФК по Алтайскому краю</v>
          </cell>
          <cell r="E176" t="str">
            <v>Уплата прочих налогов, сборов</v>
          </cell>
          <cell r="F176" t="str">
            <v>001А1875</v>
          </cell>
          <cell r="G176" t="str">
            <v>096</v>
          </cell>
          <cell r="H176" t="str">
            <v>0401</v>
          </cell>
          <cell r="I176" t="str">
            <v>2330190019</v>
          </cell>
          <cell r="J176" t="str">
            <v>852</v>
          </cell>
          <cell r="K176">
            <v>27000</v>
          </cell>
          <cell r="L176">
            <v>0</v>
          </cell>
          <cell r="M176">
            <v>27000</v>
          </cell>
          <cell r="N176">
            <v>25791.79</v>
          </cell>
          <cell r="O176">
            <v>25791.79</v>
          </cell>
          <cell r="P176">
            <v>0</v>
          </cell>
        </row>
        <row r="177">
          <cell r="A177" t="str">
            <v>001А1875</v>
          </cell>
          <cell r="B177" t="str">
            <v>01.01.2019</v>
          </cell>
          <cell r="C177" t="str">
            <v>1700</v>
          </cell>
          <cell r="D177" t="str">
            <v>УФК по Алтайскому краю</v>
          </cell>
          <cell r="E177" t="str">
            <v>Уплата иных платежей</v>
          </cell>
          <cell r="F177" t="str">
            <v>001А1875</v>
          </cell>
          <cell r="G177" t="str">
            <v>096</v>
          </cell>
          <cell r="H177" t="str">
            <v>0401</v>
          </cell>
          <cell r="I177" t="str">
            <v>2330190019</v>
          </cell>
          <cell r="J177" t="str">
            <v>853</v>
          </cell>
          <cell r="K177">
            <v>4300</v>
          </cell>
          <cell r="L177">
            <v>0</v>
          </cell>
          <cell r="M177">
            <v>4300</v>
          </cell>
          <cell r="N177">
            <v>4279.01</v>
          </cell>
          <cell r="O177">
            <v>4279.01</v>
          </cell>
          <cell r="P177">
            <v>0</v>
          </cell>
        </row>
        <row r="178">
          <cell r="A178" t="str">
            <v>001А1875</v>
          </cell>
          <cell r="B178" t="str">
            <v>01.01.2019</v>
          </cell>
          <cell r="C178" t="str">
            <v>1700</v>
          </cell>
          <cell r="D178" t="str">
            <v>УФК по Алтайскому краю</v>
          </cell>
          <cell r="E178" t="str">
            <v>Иные выплаты персоналу государственных (муниципальных) органов, за исключением фонда оплаты труда</v>
          </cell>
          <cell r="F178" t="str">
            <v>001А1875</v>
          </cell>
          <cell r="G178" t="str">
            <v>096</v>
          </cell>
          <cell r="H178" t="str">
            <v>0401</v>
          </cell>
          <cell r="I178" t="str">
            <v>2330193969</v>
          </cell>
          <cell r="J178" t="str">
            <v>122</v>
          </cell>
          <cell r="K178">
            <v>700</v>
          </cell>
          <cell r="L178">
            <v>0</v>
          </cell>
          <cell r="M178">
            <v>700</v>
          </cell>
          <cell r="N178">
            <v>690</v>
          </cell>
          <cell r="O178">
            <v>690</v>
          </cell>
          <cell r="P178">
            <v>0</v>
          </cell>
        </row>
        <row r="179">
          <cell r="A179" t="str">
            <v>001А1875</v>
          </cell>
          <cell r="B179" t="str">
            <v>01.01.2019</v>
          </cell>
          <cell r="C179" t="str">
            <v>1700</v>
          </cell>
          <cell r="D179" t="str">
            <v>УФК по Алтайскому краю</v>
          </cell>
          <cell r="E179" t="str">
            <v>Прочая закупка товаров, работ и услуг</v>
          </cell>
          <cell r="F179" t="str">
            <v>001А1875</v>
          </cell>
          <cell r="G179" t="str">
            <v>096</v>
          </cell>
          <cell r="H179" t="str">
            <v>0705</v>
          </cell>
          <cell r="I179" t="str">
            <v>2330190019</v>
          </cell>
          <cell r="J179" t="str">
            <v>244</v>
          </cell>
          <cell r="K179">
            <v>55500</v>
          </cell>
          <cell r="L179">
            <v>0</v>
          </cell>
          <cell r="M179">
            <v>55500</v>
          </cell>
          <cell r="N179">
            <v>55500</v>
          </cell>
          <cell r="O179">
            <v>55500</v>
          </cell>
          <cell r="P179">
            <v>0</v>
          </cell>
        </row>
        <row r="180">
          <cell r="A180" t="str">
            <v>001А1876</v>
          </cell>
          <cell r="B180" t="str">
            <v>01.01.2019</v>
          </cell>
          <cell r="C180" t="str">
            <v>1800</v>
          </cell>
          <cell r="D180" t="str">
            <v>УФК по Краснодарскому краю</v>
          </cell>
          <cell r="E180" t="str">
            <v>Федеральная служба по надзору в сфере связи, информационных технологий и массовых коммуникаций</v>
          </cell>
          <cell r="F180" t="str">
            <v>001А1876</v>
          </cell>
          <cell r="G180" t="str">
            <v>096</v>
          </cell>
          <cell r="H180" t="str">
            <v/>
          </cell>
          <cell r="I180" t="str">
            <v/>
          </cell>
          <cell r="J180" t="str">
            <v/>
          </cell>
          <cell r="K180">
            <v>69876728.459999993</v>
          </cell>
          <cell r="L180">
            <v>0</v>
          </cell>
          <cell r="M180">
            <v>69876728.459999993</v>
          </cell>
          <cell r="N180">
            <v>69727737.879999995</v>
          </cell>
          <cell r="O180">
            <v>69727737.879999995</v>
          </cell>
          <cell r="P180">
            <v>0</v>
          </cell>
          <cell r="S180">
            <v>48700000</v>
          </cell>
          <cell r="T180">
            <v>21027737.879999995</v>
          </cell>
          <cell r="U180">
            <v>9447400</v>
          </cell>
        </row>
        <row r="181">
          <cell r="A181" t="str">
            <v>001А1876</v>
          </cell>
          <cell r="B181" t="str">
            <v>01.01.2019</v>
          </cell>
          <cell r="C181" t="str">
            <v>1800</v>
          </cell>
          <cell r="D181" t="str">
            <v>УФК по Краснодарскому краю</v>
          </cell>
          <cell r="E181" t="str">
            <v>Фонд оплаты труда государственных (муниципальных) органов</v>
          </cell>
          <cell r="F181" t="str">
            <v>001А1876</v>
          </cell>
          <cell r="G181" t="str">
            <v>096</v>
          </cell>
          <cell r="H181" t="str">
            <v>0401</v>
          </cell>
          <cell r="I181" t="str">
            <v>2330190012</v>
          </cell>
          <cell r="J181" t="str">
            <v>121</v>
          </cell>
          <cell r="K181">
            <v>40099600</v>
          </cell>
          <cell r="L181">
            <v>0</v>
          </cell>
          <cell r="M181">
            <v>40099600</v>
          </cell>
          <cell r="N181">
            <v>40099600</v>
          </cell>
          <cell r="O181">
            <v>40099600</v>
          </cell>
          <cell r="P181">
            <v>0</v>
          </cell>
        </row>
        <row r="182">
          <cell r="A182" t="str">
            <v>001А1876</v>
          </cell>
          <cell r="B182" t="str">
            <v>01.01.2019</v>
          </cell>
          <cell r="C182" t="str">
            <v>1800</v>
          </cell>
          <cell r="D182" t="str">
            <v>УФК по Краснодарскому краю</v>
          </cell>
          <cell r="E18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82" t="str">
            <v>001А1876</v>
          </cell>
          <cell r="G182" t="str">
            <v>096</v>
          </cell>
          <cell r="H182" t="str">
            <v>0401</v>
          </cell>
          <cell r="I182" t="str">
            <v>2330190012</v>
          </cell>
          <cell r="J182" t="str">
            <v>129</v>
          </cell>
          <cell r="K182">
            <v>11938360</v>
          </cell>
          <cell r="L182">
            <v>0</v>
          </cell>
          <cell r="M182">
            <v>11938360</v>
          </cell>
          <cell r="N182">
            <v>11883383.17</v>
          </cell>
          <cell r="O182">
            <v>11883383.17</v>
          </cell>
          <cell r="P182">
            <v>0</v>
          </cell>
        </row>
        <row r="183">
          <cell r="A183" t="str">
            <v>001А1876</v>
          </cell>
          <cell r="B183" t="str">
            <v>01.01.2019</v>
          </cell>
          <cell r="C183" t="str">
            <v>1800</v>
          </cell>
          <cell r="D183" t="str">
            <v>УФК по Краснодарскому краю</v>
          </cell>
          <cell r="E183" t="str">
            <v>Иные выплаты персоналу государственных (муниципальных) органов, за исключением фонда оплаты труда</v>
          </cell>
          <cell r="F183" t="str">
            <v>001А1876</v>
          </cell>
          <cell r="G183" t="str">
            <v>096</v>
          </cell>
          <cell r="H183" t="str">
            <v>0401</v>
          </cell>
          <cell r="I183" t="str">
            <v>2330190019</v>
          </cell>
          <cell r="J183" t="str">
            <v>122</v>
          </cell>
          <cell r="K183">
            <v>1014620.41</v>
          </cell>
          <cell r="L183">
            <v>0</v>
          </cell>
          <cell r="M183">
            <v>1014620.41</v>
          </cell>
          <cell r="N183">
            <v>1014470.41</v>
          </cell>
          <cell r="O183">
            <v>1014470.41</v>
          </cell>
          <cell r="P183">
            <v>0</v>
          </cell>
        </row>
        <row r="184">
          <cell r="A184" t="str">
            <v>001А1876</v>
          </cell>
          <cell r="B184" t="str">
            <v>01.01.2019</v>
          </cell>
          <cell r="C184" t="str">
            <v>1800</v>
          </cell>
          <cell r="D184" t="str">
            <v>УФК по Краснодарскому краю</v>
          </cell>
          <cell r="E184" t="str">
            <v>Закупка товаров, работ, услуг в сфере информационно-коммуникационных технологий</v>
          </cell>
          <cell r="F184" t="str">
            <v>001А1876</v>
          </cell>
          <cell r="G184" t="str">
            <v>096</v>
          </cell>
          <cell r="H184" t="str">
            <v>0401</v>
          </cell>
          <cell r="I184" t="str">
            <v>2330190019</v>
          </cell>
          <cell r="J184" t="str">
            <v>242</v>
          </cell>
          <cell r="K184">
            <v>2292400</v>
          </cell>
          <cell r="L184">
            <v>0</v>
          </cell>
          <cell r="M184">
            <v>2292400</v>
          </cell>
          <cell r="N184">
            <v>2292083.2999999998</v>
          </cell>
          <cell r="O184">
            <v>2292083.2999999998</v>
          </cell>
          <cell r="P184">
            <v>0</v>
          </cell>
        </row>
        <row r="185">
          <cell r="A185" t="str">
            <v>001А1876</v>
          </cell>
          <cell r="B185" t="str">
            <v>01.01.2019</v>
          </cell>
          <cell r="C185" t="str">
            <v>1800</v>
          </cell>
          <cell r="D185" t="str">
            <v>УФК по Краснодарскому краю</v>
          </cell>
          <cell r="E185" t="str">
            <v>Прочая закупка товаров, работ и услуг</v>
          </cell>
          <cell r="F185" t="str">
            <v>001А1876</v>
          </cell>
          <cell r="G185" t="str">
            <v>096</v>
          </cell>
          <cell r="H185" t="str">
            <v>0401</v>
          </cell>
          <cell r="I185" t="str">
            <v>2330190019</v>
          </cell>
          <cell r="J185" t="str">
            <v>244</v>
          </cell>
          <cell r="K185">
            <v>12841364.050000001</v>
          </cell>
          <cell r="L185">
            <v>0</v>
          </cell>
          <cell r="M185">
            <v>12841364.050000001</v>
          </cell>
          <cell r="N185">
            <v>12783853.84</v>
          </cell>
          <cell r="O185">
            <v>12783853.84</v>
          </cell>
          <cell r="P185">
            <v>0</v>
          </cell>
        </row>
        <row r="186">
          <cell r="A186" t="str">
            <v>001А1876</v>
          </cell>
          <cell r="B186" t="str">
            <v>01.01.2019</v>
          </cell>
          <cell r="C186" t="str">
            <v>1800</v>
          </cell>
          <cell r="D186" t="str">
            <v>УФК по Краснодарскому краю</v>
          </cell>
          <cell r="E186" t="str">
            <v>Уплата налога на имущество организаций и земельного налога</v>
          </cell>
          <cell r="F186" t="str">
            <v>001А1876</v>
          </cell>
          <cell r="G186" t="str">
            <v>096</v>
          </cell>
          <cell r="H186" t="str">
            <v>0401</v>
          </cell>
          <cell r="I186" t="str">
            <v>2330190019</v>
          </cell>
          <cell r="J186" t="str">
            <v>851</v>
          </cell>
          <cell r="K186">
            <v>1466300</v>
          </cell>
          <cell r="L186">
            <v>0</v>
          </cell>
          <cell r="M186">
            <v>1466300</v>
          </cell>
          <cell r="N186">
            <v>1430478.04</v>
          </cell>
          <cell r="O186">
            <v>1430478.04</v>
          </cell>
          <cell r="P186">
            <v>0</v>
          </cell>
        </row>
        <row r="187">
          <cell r="A187" t="str">
            <v>001А1876</v>
          </cell>
          <cell r="B187" t="str">
            <v>01.01.2019</v>
          </cell>
          <cell r="C187" t="str">
            <v>1800</v>
          </cell>
          <cell r="D187" t="str">
            <v>УФК по Краснодарскому краю</v>
          </cell>
          <cell r="E187" t="str">
            <v>Уплата прочих налогов, сборов</v>
          </cell>
          <cell r="F187" t="str">
            <v>001А1876</v>
          </cell>
          <cell r="G187" t="str">
            <v>096</v>
          </cell>
          <cell r="H187" t="str">
            <v>0401</v>
          </cell>
          <cell r="I187" t="str">
            <v>2330190019</v>
          </cell>
          <cell r="J187" t="str">
            <v>852</v>
          </cell>
          <cell r="K187">
            <v>54110</v>
          </cell>
          <cell r="L187">
            <v>0</v>
          </cell>
          <cell r="M187">
            <v>54110</v>
          </cell>
          <cell r="N187">
            <v>54103</v>
          </cell>
          <cell r="O187">
            <v>54103</v>
          </cell>
          <cell r="P187">
            <v>0</v>
          </cell>
        </row>
        <row r="188">
          <cell r="A188" t="str">
            <v>001А1876</v>
          </cell>
          <cell r="B188" t="str">
            <v>01.01.2019</v>
          </cell>
          <cell r="C188" t="str">
            <v>1800</v>
          </cell>
          <cell r="D188" t="str">
            <v>УФК по Краснодарскому краю</v>
          </cell>
          <cell r="E188" t="str">
            <v>Уплата иных платежей</v>
          </cell>
          <cell r="F188" t="str">
            <v>001А1876</v>
          </cell>
          <cell r="G188" t="str">
            <v>096</v>
          </cell>
          <cell r="H188" t="str">
            <v>0401</v>
          </cell>
          <cell r="I188" t="str">
            <v>2330190019</v>
          </cell>
          <cell r="J188" t="str">
            <v>853</v>
          </cell>
          <cell r="K188">
            <v>105250</v>
          </cell>
          <cell r="L188">
            <v>0</v>
          </cell>
          <cell r="M188">
            <v>105250</v>
          </cell>
          <cell r="N188">
            <v>105250</v>
          </cell>
          <cell r="O188">
            <v>105250</v>
          </cell>
          <cell r="P188">
            <v>0</v>
          </cell>
        </row>
        <row r="189">
          <cell r="A189" t="str">
            <v>001А1876</v>
          </cell>
          <cell r="B189" t="str">
            <v>01.01.2019</v>
          </cell>
          <cell r="C189" t="str">
            <v>1800</v>
          </cell>
          <cell r="D189" t="str">
            <v>УФК по Краснодарскому краю</v>
          </cell>
          <cell r="E189" t="str">
            <v>Иные выплаты персоналу государственных (муниципальных) органов, за исключением фонда оплаты труда</v>
          </cell>
          <cell r="F189" t="str">
            <v>001А1876</v>
          </cell>
          <cell r="G189" t="str">
            <v>096</v>
          </cell>
          <cell r="H189" t="str">
            <v>0401</v>
          </cell>
          <cell r="I189" t="str">
            <v>2330193969</v>
          </cell>
          <cell r="J189" t="str">
            <v>122</v>
          </cell>
          <cell r="K189">
            <v>3324</v>
          </cell>
          <cell r="L189">
            <v>0</v>
          </cell>
          <cell r="M189">
            <v>3324</v>
          </cell>
          <cell r="N189">
            <v>3116.12</v>
          </cell>
          <cell r="O189">
            <v>3116.12</v>
          </cell>
          <cell r="P189">
            <v>0</v>
          </cell>
        </row>
        <row r="190">
          <cell r="A190" t="str">
            <v>001А1876</v>
          </cell>
          <cell r="B190" t="str">
            <v>01.01.2019</v>
          </cell>
          <cell r="C190" t="str">
            <v>1800</v>
          </cell>
          <cell r="D190" t="str">
            <v>УФК по Краснодарскому краю</v>
          </cell>
          <cell r="E190" t="str">
            <v>Прочая закупка товаров, работ и услуг</v>
          </cell>
          <cell r="F190" t="str">
            <v>001А1876</v>
          </cell>
          <cell r="G190" t="str">
            <v>096</v>
          </cell>
          <cell r="H190" t="str">
            <v>0705</v>
          </cell>
          <cell r="I190" t="str">
            <v>2330190019</v>
          </cell>
          <cell r="J190" t="str">
            <v>244</v>
          </cell>
          <cell r="K190">
            <v>61400</v>
          </cell>
          <cell r="L190">
            <v>0</v>
          </cell>
          <cell r="M190">
            <v>61400</v>
          </cell>
          <cell r="N190">
            <v>61400</v>
          </cell>
          <cell r="O190">
            <v>61400</v>
          </cell>
          <cell r="P190">
            <v>0</v>
          </cell>
        </row>
        <row r="191">
          <cell r="A191" t="str">
            <v>001А1910</v>
          </cell>
          <cell r="B191" t="str">
            <v>01.01.2019</v>
          </cell>
          <cell r="C191" t="str">
            <v>1900</v>
          </cell>
          <cell r="D191" t="str">
            <v>УФК по Красноярскому краю</v>
          </cell>
          <cell r="E191" t="str">
            <v>Федеральная служба по надзору в сфере связи, информационных технологий и массовых коммуникаций</v>
          </cell>
          <cell r="F191" t="str">
            <v>001А1910</v>
          </cell>
          <cell r="G191" t="str">
            <v>096</v>
          </cell>
          <cell r="H191" t="str">
            <v/>
          </cell>
          <cell r="I191" t="str">
            <v/>
          </cell>
          <cell r="J191" t="str">
            <v/>
          </cell>
          <cell r="K191">
            <v>79894906.180000007</v>
          </cell>
          <cell r="L191">
            <v>0</v>
          </cell>
          <cell r="M191">
            <v>79894906.180000007</v>
          </cell>
          <cell r="N191">
            <v>79310266.859999999</v>
          </cell>
          <cell r="O191">
            <v>79310266.859999999</v>
          </cell>
          <cell r="P191">
            <v>0</v>
          </cell>
          <cell r="S191">
            <v>55675995.810000002</v>
          </cell>
          <cell r="T191">
            <v>23634271.049999997</v>
          </cell>
          <cell r="U191">
            <v>12682600</v>
          </cell>
        </row>
        <row r="192">
          <cell r="A192" t="str">
            <v>001А1910</v>
          </cell>
          <cell r="B192" t="str">
            <v>01.01.2019</v>
          </cell>
          <cell r="C192" t="str">
            <v>1900</v>
          </cell>
          <cell r="D192" t="str">
            <v>УФК по Красноярскому краю</v>
          </cell>
          <cell r="E192" t="str">
            <v>Фонд оплаты труда государственных (муниципальных) органов</v>
          </cell>
          <cell r="F192" t="str">
            <v>001А1910</v>
          </cell>
          <cell r="G192" t="str">
            <v>096</v>
          </cell>
          <cell r="H192" t="str">
            <v>0401</v>
          </cell>
          <cell r="I192" t="str">
            <v>2330190012</v>
          </cell>
          <cell r="J192" t="str">
            <v>121</v>
          </cell>
          <cell r="K192">
            <v>51250400</v>
          </cell>
          <cell r="L192">
            <v>0</v>
          </cell>
          <cell r="M192">
            <v>51250400</v>
          </cell>
          <cell r="N192">
            <v>51250400</v>
          </cell>
          <cell r="O192">
            <v>51250400</v>
          </cell>
          <cell r="P192">
            <v>0</v>
          </cell>
        </row>
        <row r="193">
          <cell r="A193" t="str">
            <v>001А1910</v>
          </cell>
          <cell r="B193" t="str">
            <v>01.01.2019</v>
          </cell>
          <cell r="C193" t="str">
            <v>1900</v>
          </cell>
          <cell r="D193" t="str">
            <v>УФК по Красноярскому краю</v>
          </cell>
          <cell r="E1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193" t="str">
            <v>001А1910</v>
          </cell>
          <cell r="G193" t="str">
            <v>096</v>
          </cell>
          <cell r="H193" t="str">
            <v>0401</v>
          </cell>
          <cell r="I193" t="str">
            <v>2330190012</v>
          </cell>
          <cell r="J193" t="str">
            <v>129</v>
          </cell>
          <cell r="K193">
            <v>15193990</v>
          </cell>
          <cell r="L193">
            <v>0</v>
          </cell>
          <cell r="M193">
            <v>15193990</v>
          </cell>
          <cell r="N193">
            <v>15163298.380000001</v>
          </cell>
          <cell r="O193">
            <v>15163298.380000001</v>
          </cell>
          <cell r="P193">
            <v>0</v>
          </cell>
        </row>
        <row r="194">
          <cell r="A194" t="str">
            <v>001А1910</v>
          </cell>
          <cell r="B194" t="str">
            <v>01.01.2019</v>
          </cell>
          <cell r="C194" t="str">
            <v>1900</v>
          </cell>
          <cell r="D194" t="str">
            <v>УФК по Красноярскому краю</v>
          </cell>
          <cell r="E194" t="str">
            <v>Иные выплаты персоналу государственных (муниципальных) органов, за исключением фонда оплаты труда</v>
          </cell>
          <cell r="F194" t="str">
            <v>001А1910</v>
          </cell>
          <cell r="G194" t="str">
            <v>096</v>
          </cell>
          <cell r="H194" t="str">
            <v>0401</v>
          </cell>
          <cell r="I194" t="str">
            <v>2330190019</v>
          </cell>
          <cell r="J194" t="str">
            <v>122</v>
          </cell>
          <cell r="K194">
            <v>1660000</v>
          </cell>
          <cell r="L194">
            <v>0</v>
          </cell>
          <cell r="M194">
            <v>1660000</v>
          </cell>
          <cell r="N194">
            <v>1646615.06</v>
          </cell>
          <cell r="O194">
            <v>1646615.06</v>
          </cell>
          <cell r="P194">
            <v>0</v>
          </cell>
        </row>
        <row r="195">
          <cell r="A195" t="str">
            <v>001А1910</v>
          </cell>
          <cell r="B195" t="str">
            <v>01.01.2019</v>
          </cell>
          <cell r="C195" t="str">
            <v>1900</v>
          </cell>
          <cell r="D195" t="str">
            <v>УФК по Красноярскому краю</v>
          </cell>
          <cell r="E195" t="str">
            <v>Закупка товаров, работ, услуг в сфере информационно-коммуникационных технологий</v>
          </cell>
          <cell r="F195" t="str">
            <v>001А1910</v>
          </cell>
          <cell r="G195" t="str">
            <v>096</v>
          </cell>
          <cell r="H195" t="str">
            <v>0401</v>
          </cell>
          <cell r="I195" t="str">
            <v>2330190019</v>
          </cell>
          <cell r="J195" t="str">
            <v>242</v>
          </cell>
          <cell r="K195">
            <v>2029536.23</v>
          </cell>
          <cell r="L195">
            <v>0</v>
          </cell>
          <cell r="M195">
            <v>2029536.23</v>
          </cell>
          <cell r="N195">
            <v>1918681.88</v>
          </cell>
          <cell r="O195">
            <v>1918681.88</v>
          </cell>
          <cell r="P195">
            <v>0</v>
          </cell>
        </row>
        <row r="196">
          <cell r="A196" t="str">
            <v>001А1910</v>
          </cell>
          <cell r="B196" t="str">
            <v>01.01.2019</v>
          </cell>
          <cell r="C196" t="str">
            <v>1900</v>
          </cell>
          <cell r="D196" t="str">
            <v>УФК по Красноярскому краю</v>
          </cell>
          <cell r="E196" t="str">
            <v>Прочая закупка товаров, работ и услуг</v>
          </cell>
          <cell r="F196" t="str">
            <v>001А1910</v>
          </cell>
          <cell r="G196" t="str">
            <v>096</v>
          </cell>
          <cell r="H196" t="str">
            <v>0401</v>
          </cell>
          <cell r="I196" t="str">
            <v>2330190019</v>
          </cell>
          <cell r="J196" t="str">
            <v>244</v>
          </cell>
          <cell r="K196">
            <v>9035152.9499999993</v>
          </cell>
          <cell r="L196">
            <v>0</v>
          </cell>
          <cell r="M196">
            <v>9035152.9499999993</v>
          </cell>
          <cell r="N196">
            <v>8666560.8100000005</v>
          </cell>
          <cell r="O196">
            <v>8666560.8100000005</v>
          </cell>
          <cell r="P196">
            <v>0</v>
          </cell>
        </row>
        <row r="197">
          <cell r="A197" t="str">
            <v>001А1910</v>
          </cell>
          <cell r="B197" t="str">
            <v>01.01.2019</v>
          </cell>
          <cell r="C197" t="str">
            <v>1900</v>
          </cell>
          <cell r="D197" t="str">
            <v>УФК по Красноярскому краю</v>
          </cell>
          <cell r="E197" t="str">
            <v>Уплата налога на имущество организаций и земельного налога</v>
          </cell>
          <cell r="F197" t="str">
            <v>001А1910</v>
          </cell>
          <cell r="G197" t="str">
            <v>096</v>
          </cell>
          <cell r="H197" t="str">
            <v>0401</v>
          </cell>
          <cell r="I197" t="str">
            <v>2330190019</v>
          </cell>
          <cell r="J197" t="str">
            <v>851</v>
          </cell>
          <cell r="K197">
            <v>211800</v>
          </cell>
          <cell r="L197">
            <v>0</v>
          </cell>
          <cell r="M197">
            <v>211800</v>
          </cell>
          <cell r="N197">
            <v>209983</v>
          </cell>
          <cell r="O197">
            <v>209983</v>
          </cell>
          <cell r="P197">
            <v>0</v>
          </cell>
        </row>
        <row r="198">
          <cell r="A198" t="str">
            <v>001А1910</v>
          </cell>
          <cell r="B198" t="str">
            <v>01.01.2019</v>
          </cell>
          <cell r="C198" t="str">
            <v>1900</v>
          </cell>
          <cell r="D198" t="str">
            <v>УФК по Красноярскому краю</v>
          </cell>
          <cell r="E198" t="str">
            <v>Уплата прочих налогов, сборов</v>
          </cell>
          <cell r="F198" t="str">
            <v>001А1910</v>
          </cell>
          <cell r="G198" t="str">
            <v>096</v>
          </cell>
          <cell r="H198" t="str">
            <v>0401</v>
          </cell>
          <cell r="I198" t="str">
            <v>2330190019</v>
          </cell>
          <cell r="J198" t="str">
            <v>852</v>
          </cell>
          <cell r="K198">
            <v>26900</v>
          </cell>
          <cell r="L198">
            <v>0</v>
          </cell>
          <cell r="M198">
            <v>26900</v>
          </cell>
          <cell r="N198">
            <v>22526</v>
          </cell>
          <cell r="O198">
            <v>22526</v>
          </cell>
          <cell r="P198">
            <v>0</v>
          </cell>
        </row>
        <row r="199">
          <cell r="A199" t="str">
            <v>001А1910</v>
          </cell>
          <cell r="B199" t="str">
            <v>01.01.2019</v>
          </cell>
          <cell r="C199" t="str">
            <v>1900</v>
          </cell>
          <cell r="D199" t="str">
            <v>УФК по Красноярскому краю</v>
          </cell>
          <cell r="E199" t="str">
            <v>Уплата иных платежей</v>
          </cell>
          <cell r="F199" t="str">
            <v>001А1910</v>
          </cell>
          <cell r="G199" t="str">
            <v>096</v>
          </cell>
          <cell r="H199" t="str">
            <v>0401</v>
          </cell>
          <cell r="I199" t="str">
            <v>2330190019</v>
          </cell>
          <cell r="J199" t="str">
            <v>853</v>
          </cell>
          <cell r="K199">
            <v>1130</v>
          </cell>
          <cell r="L199">
            <v>0</v>
          </cell>
          <cell r="M199">
            <v>1130</v>
          </cell>
          <cell r="N199">
            <v>1122.8900000000001</v>
          </cell>
          <cell r="O199">
            <v>1122.8900000000001</v>
          </cell>
          <cell r="P199">
            <v>0</v>
          </cell>
        </row>
        <row r="200">
          <cell r="A200" t="str">
            <v>001А1910</v>
          </cell>
          <cell r="B200" t="str">
            <v>01.01.2019</v>
          </cell>
          <cell r="C200" t="str">
            <v>1900</v>
          </cell>
          <cell r="D200" t="str">
            <v>УФК по Красноярскому краю</v>
          </cell>
          <cell r="E200" t="str">
            <v>Иные выплаты персоналу государственных (муниципальных) органов, за исключением фонда оплаты труда</v>
          </cell>
          <cell r="F200" t="str">
            <v>001А1910</v>
          </cell>
          <cell r="G200" t="str">
            <v>096</v>
          </cell>
          <cell r="H200" t="str">
            <v>0401</v>
          </cell>
          <cell r="I200" t="str">
            <v>2330193969</v>
          </cell>
          <cell r="J200" t="str">
            <v>122</v>
          </cell>
          <cell r="K200">
            <v>4400</v>
          </cell>
          <cell r="L200">
            <v>0</v>
          </cell>
          <cell r="M200">
            <v>4400</v>
          </cell>
          <cell r="N200">
            <v>3189.52</v>
          </cell>
          <cell r="O200">
            <v>3189.52</v>
          </cell>
          <cell r="P200">
            <v>0</v>
          </cell>
        </row>
        <row r="201">
          <cell r="A201" t="str">
            <v>001А1910</v>
          </cell>
          <cell r="B201" t="str">
            <v>01.01.2019</v>
          </cell>
          <cell r="C201" t="str">
            <v>1900</v>
          </cell>
          <cell r="D201" t="str">
            <v>УФК по Красноярскому краю</v>
          </cell>
          <cell r="E201" t="str">
            <v>Иные выплаты персоналу государственных (муниципальных) органов, за исключением фонда оплаты труда</v>
          </cell>
          <cell r="F201" t="str">
            <v>001А1910</v>
          </cell>
          <cell r="G201" t="str">
            <v>096</v>
          </cell>
          <cell r="H201" t="str">
            <v>0401</v>
          </cell>
          <cell r="I201" t="str">
            <v>2330193987</v>
          </cell>
          <cell r="J201" t="str">
            <v>122</v>
          </cell>
          <cell r="K201">
            <v>391697</v>
          </cell>
          <cell r="L201">
            <v>0</v>
          </cell>
          <cell r="M201">
            <v>391697</v>
          </cell>
          <cell r="N201">
            <v>337989.32</v>
          </cell>
          <cell r="O201">
            <v>337989.32</v>
          </cell>
          <cell r="P201">
            <v>0</v>
          </cell>
        </row>
        <row r="202">
          <cell r="A202" t="str">
            <v>001А1910</v>
          </cell>
          <cell r="B202" t="str">
            <v>01.01.2019</v>
          </cell>
          <cell r="C202" t="str">
            <v>1900</v>
          </cell>
          <cell r="D202" t="str">
            <v>УФК по Красноярскому краю</v>
          </cell>
          <cell r="E202" t="str">
            <v>Прочая закупка товаров, работ и услуг</v>
          </cell>
          <cell r="F202" t="str">
            <v>001А1910</v>
          </cell>
          <cell r="G202" t="str">
            <v>096</v>
          </cell>
          <cell r="H202" t="str">
            <v>0705</v>
          </cell>
          <cell r="I202" t="str">
            <v>2330190019</v>
          </cell>
          <cell r="J202" t="str">
            <v>244</v>
          </cell>
          <cell r="K202">
            <v>89900</v>
          </cell>
          <cell r="L202">
            <v>0</v>
          </cell>
          <cell r="M202">
            <v>89900</v>
          </cell>
          <cell r="N202">
            <v>89900</v>
          </cell>
          <cell r="O202">
            <v>89900</v>
          </cell>
          <cell r="P202">
            <v>0</v>
          </cell>
        </row>
        <row r="203">
          <cell r="A203" t="str">
            <v>001А1911</v>
          </cell>
          <cell r="B203" t="str">
            <v>01.01.2019</v>
          </cell>
          <cell r="C203" t="str">
            <v>2000</v>
          </cell>
          <cell r="D203" t="str">
            <v>УФК по Приморскому краю</v>
          </cell>
          <cell r="E203" t="str">
            <v>Федеральная служба по надзору в сфере связи, информационных технологий и массовых коммуникаций</v>
          </cell>
          <cell r="F203" t="str">
            <v>001А1911</v>
          </cell>
          <cell r="G203" t="str">
            <v>096</v>
          </cell>
          <cell r="H203" t="str">
            <v/>
          </cell>
          <cell r="I203" t="str">
            <v/>
          </cell>
          <cell r="J203" t="str">
            <v/>
          </cell>
          <cell r="K203">
            <v>51664803.969999999</v>
          </cell>
          <cell r="L203">
            <v>0</v>
          </cell>
          <cell r="M203">
            <v>51664803.969999999</v>
          </cell>
          <cell r="N203">
            <v>51372066.490000002</v>
          </cell>
          <cell r="O203">
            <v>51372066.490000002</v>
          </cell>
          <cell r="P203">
            <v>0</v>
          </cell>
          <cell r="S203">
            <v>34023968.399999999</v>
          </cell>
          <cell r="T203">
            <v>17348098.090000004</v>
          </cell>
          <cell r="U203">
            <v>9215000</v>
          </cell>
        </row>
        <row r="204">
          <cell r="A204" t="str">
            <v>001А1911</v>
          </cell>
          <cell r="B204" t="str">
            <v>01.01.2019</v>
          </cell>
          <cell r="C204" t="str">
            <v>2000</v>
          </cell>
          <cell r="D204" t="str">
            <v>УФК по Приморскому краю</v>
          </cell>
          <cell r="E204" t="str">
            <v>Фонд оплаты труда государственных (муниципальных) органов</v>
          </cell>
          <cell r="F204" t="str">
            <v>001А1911</v>
          </cell>
          <cell r="G204" t="str">
            <v>096</v>
          </cell>
          <cell r="H204" t="str">
            <v>0401</v>
          </cell>
          <cell r="I204" t="str">
            <v>2330190012</v>
          </cell>
          <cell r="J204" t="str">
            <v>121</v>
          </cell>
          <cell r="K204">
            <v>27363900</v>
          </cell>
          <cell r="L204">
            <v>0</v>
          </cell>
          <cell r="M204">
            <v>27363900</v>
          </cell>
          <cell r="N204">
            <v>27363900</v>
          </cell>
          <cell r="O204">
            <v>27363900</v>
          </cell>
          <cell r="P204">
            <v>0</v>
          </cell>
        </row>
        <row r="205">
          <cell r="A205" t="str">
            <v>001А1911</v>
          </cell>
          <cell r="B205" t="str">
            <v>01.01.2019</v>
          </cell>
          <cell r="C205" t="str">
            <v>2000</v>
          </cell>
          <cell r="D205" t="str">
            <v>УФК по Приморскому краю</v>
          </cell>
          <cell r="E20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05" t="str">
            <v>001А1911</v>
          </cell>
          <cell r="G205" t="str">
            <v>096</v>
          </cell>
          <cell r="H205" t="str">
            <v>0401</v>
          </cell>
          <cell r="I205" t="str">
            <v>2330190012</v>
          </cell>
          <cell r="J205" t="str">
            <v>129</v>
          </cell>
          <cell r="K205">
            <v>8075120</v>
          </cell>
          <cell r="L205">
            <v>0</v>
          </cell>
          <cell r="M205">
            <v>8075120</v>
          </cell>
          <cell r="N205">
            <v>8033217.2800000003</v>
          </cell>
          <cell r="O205">
            <v>8033217.2800000003</v>
          </cell>
          <cell r="P205">
            <v>0</v>
          </cell>
        </row>
        <row r="206">
          <cell r="A206" t="str">
            <v>001А1911</v>
          </cell>
          <cell r="B206" t="str">
            <v>01.01.2019</v>
          </cell>
          <cell r="C206" t="str">
            <v>2000</v>
          </cell>
          <cell r="D206" t="str">
            <v>УФК по Приморскому краю</v>
          </cell>
          <cell r="E206" t="str">
            <v>Иные выплаты персоналу государственных (муниципальных) органов, за исключением фонда оплаты труда</v>
          </cell>
          <cell r="F206" t="str">
            <v>001А1911</v>
          </cell>
          <cell r="G206" t="str">
            <v>096</v>
          </cell>
          <cell r="H206" t="str">
            <v>0401</v>
          </cell>
          <cell r="I206" t="str">
            <v>2330190019</v>
          </cell>
          <cell r="J206" t="str">
            <v>122</v>
          </cell>
          <cell r="K206">
            <v>1684300</v>
          </cell>
          <cell r="L206">
            <v>0</v>
          </cell>
          <cell r="M206">
            <v>1684300</v>
          </cell>
          <cell r="N206">
            <v>1684300</v>
          </cell>
          <cell r="O206">
            <v>1684300</v>
          </cell>
          <cell r="P206">
            <v>0</v>
          </cell>
        </row>
        <row r="207">
          <cell r="A207" t="str">
            <v>001А1911</v>
          </cell>
          <cell r="B207" t="str">
            <v>01.01.2019</v>
          </cell>
          <cell r="C207" t="str">
            <v>2000</v>
          </cell>
          <cell r="D207" t="str">
            <v>УФК по Приморскому краю</v>
          </cell>
          <cell r="E207" t="str">
            <v>Закупка товаров, работ, услуг в сфере информационно-коммуникационных технологий</v>
          </cell>
          <cell r="F207" t="str">
            <v>001А1911</v>
          </cell>
          <cell r="G207" t="str">
            <v>096</v>
          </cell>
          <cell r="H207" t="str">
            <v>0401</v>
          </cell>
          <cell r="I207" t="str">
            <v>2330190019</v>
          </cell>
          <cell r="J207" t="str">
            <v>242</v>
          </cell>
          <cell r="K207">
            <v>1106600</v>
          </cell>
          <cell r="L207">
            <v>0</v>
          </cell>
          <cell r="M207">
            <v>1106600</v>
          </cell>
          <cell r="N207">
            <v>1106500</v>
          </cell>
          <cell r="O207">
            <v>1106500</v>
          </cell>
          <cell r="P207">
            <v>0</v>
          </cell>
        </row>
        <row r="208">
          <cell r="A208" t="str">
            <v>001А1911</v>
          </cell>
          <cell r="B208" t="str">
            <v>01.01.2019</v>
          </cell>
          <cell r="C208" t="str">
            <v>2000</v>
          </cell>
          <cell r="D208" t="str">
            <v>УФК по Приморскому краю</v>
          </cell>
          <cell r="E208" t="str">
            <v>Закупка товаров, работ, услуг в целях капитального ремонта государственного (муниципального) имущества</v>
          </cell>
          <cell r="F208" t="str">
            <v>001А1911</v>
          </cell>
          <cell r="G208" t="str">
            <v>096</v>
          </cell>
          <cell r="H208" t="str">
            <v>0401</v>
          </cell>
          <cell r="I208" t="str">
            <v>2330190019</v>
          </cell>
          <cell r="J208" t="str">
            <v>243</v>
          </cell>
          <cell r="K208">
            <v>3980960.97</v>
          </cell>
          <cell r="L208">
            <v>0</v>
          </cell>
          <cell r="M208">
            <v>3980960.97</v>
          </cell>
          <cell r="N208">
            <v>3980960.72</v>
          </cell>
          <cell r="O208">
            <v>3980960.72</v>
          </cell>
          <cell r="P208">
            <v>0</v>
          </cell>
        </row>
        <row r="209">
          <cell r="A209" t="str">
            <v>001А1911</v>
          </cell>
          <cell r="B209" t="str">
            <v>01.01.2019</v>
          </cell>
          <cell r="C209" t="str">
            <v>2000</v>
          </cell>
          <cell r="D209" t="str">
            <v>УФК по Приморскому краю</v>
          </cell>
          <cell r="E209" t="str">
            <v>Прочая закупка товаров, работ и услуг</v>
          </cell>
          <cell r="F209" t="str">
            <v>001А1911</v>
          </cell>
          <cell r="G209" t="str">
            <v>096</v>
          </cell>
          <cell r="H209" t="str">
            <v>0401</v>
          </cell>
          <cell r="I209" t="str">
            <v>2330190019</v>
          </cell>
          <cell r="J209" t="str">
            <v>244</v>
          </cell>
          <cell r="K209">
            <v>8727033</v>
          </cell>
          <cell r="L209">
            <v>0</v>
          </cell>
          <cell r="M209">
            <v>8727033</v>
          </cell>
          <cell r="N209">
            <v>8491840.0999999996</v>
          </cell>
          <cell r="O209">
            <v>8491840.0999999996</v>
          </cell>
          <cell r="P209">
            <v>0</v>
          </cell>
        </row>
        <row r="210">
          <cell r="A210" t="str">
            <v>001А1911</v>
          </cell>
          <cell r="B210" t="str">
            <v>01.01.2019</v>
          </cell>
          <cell r="C210" t="str">
            <v>2000</v>
          </cell>
          <cell r="D210" t="str">
            <v>УФК по Приморскому краю</v>
          </cell>
          <cell r="E210" t="str">
            <v>Уплата налога на имущество организаций и земельного налога</v>
          </cell>
          <cell r="F210" t="str">
            <v>001А1911</v>
          </cell>
          <cell r="G210" t="str">
            <v>096</v>
          </cell>
          <cell r="H210" t="str">
            <v>0401</v>
          </cell>
          <cell r="I210" t="str">
            <v>2330190019</v>
          </cell>
          <cell r="J210" t="str">
            <v>851</v>
          </cell>
          <cell r="K210">
            <v>485000</v>
          </cell>
          <cell r="L210">
            <v>0</v>
          </cell>
          <cell r="M210">
            <v>485000</v>
          </cell>
          <cell r="N210">
            <v>480204</v>
          </cell>
          <cell r="O210">
            <v>480204</v>
          </cell>
          <cell r="P210">
            <v>0</v>
          </cell>
        </row>
        <row r="211">
          <cell r="A211" t="str">
            <v>001А1911</v>
          </cell>
          <cell r="B211" t="str">
            <v>01.01.2019</v>
          </cell>
          <cell r="C211" t="str">
            <v>2000</v>
          </cell>
          <cell r="D211" t="str">
            <v>УФК по Приморскому краю</v>
          </cell>
          <cell r="E211" t="str">
            <v>Уплата прочих налогов, сборов</v>
          </cell>
          <cell r="F211" t="str">
            <v>001А1911</v>
          </cell>
          <cell r="G211" t="str">
            <v>096</v>
          </cell>
          <cell r="H211" t="str">
            <v>0401</v>
          </cell>
          <cell r="I211" t="str">
            <v>2330190019</v>
          </cell>
          <cell r="J211" t="str">
            <v>852</v>
          </cell>
          <cell r="K211">
            <v>38214</v>
          </cell>
          <cell r="L211">
            <v>0</v>
          </cell>
          <cell r="M211">
            <v>38214</v>
          </cell>
          <cell r="N211">
            <v>28459</v>
          </cell>
          <cell r="O211">
            <v>28459</v>
          </cell>
          <cell r="P211">
            <v>0</v>
          </cell>
        </row>
        <row r="212">
          <cell r="A212" t="str">
            <v>001А1911</v>
          </cell>
          <cell r="B212" t="str">
            <v>01.01.2019</v>
          </cell>
          <cell r="C212" t="str">
            <v>2000</v>
          </cell>
          <cell r="D212" t="str">
            <v>УФК по Приморскому краю</v>
          </cell>
          <cell r="E212" t="str">
            <v>Уплата иных платежей</v>
          </cell>
          <cell r="F212" t="str">
            <v>001А1911</v>
          </cell>
          <cell r="G212" t="str">
            <v>096</v>
          </cell>
          <cell r="H212" t="str">
            <v>0401</v>
          </cell>
          <cell r="I212" t="str">
            <v>2330190019</v>
          </cell>
          <cell r="J212" t="str">
            <v>853</v>
          </cell>
          <cell r="K212">
            <v>2800</v>
          </cell>
          <cell r="L212">
            <v>0</v>
          </cell>
          <cell r="M212">
            <v>2800</v>
          </cell>
          <cell r="N212">
            <v>2800</v>
          </cell>
          <cell r="O212">
            <v>2800</v>
          </cell>
          <cell r="P212">
            <v>0</v>
          </cell>
        </row>
        <row r="213">
          <cell r="A213" t="str">
            <v>001А1911</v>
          </cell>
          <cell r="B213" t="str">
            <v>01.01.2019</v>
          </cell>
          <cell r="C213" t="str">
            <v>2000</v>
          </cell>
          <cell r="D213" t="str">
            <v>УФК по Приморскому краю</v>
          </cell>
          <cell r="E213" t="str">
            <v>Иные выплаты персоналу государственных (муниципальных) органов, за исключением фонда оплаты труда</v>
          </cell>
          <cell r="F213" t="str">
            <v>001А1911</v>
          </cell>
          <cell r="G213" t="str">
            <v>096</v>
          </cell>
          <cell r="H213" t="str">
            <v>0401</v>
          </cell>
          <cell r="I213" t="str">
            <v>2330193969</v>
          </cell>
          <cell r="J213" t="str">
            <v>122</v>
          </cell>
          <cell r="K213">
            <v>4300</v>
          </cell>
          <cell r="L213">
            <v>0</v>
          </cell>
          <cell r="M213">
            <v>4300</v>
          </cell>
          <cell r="N213">
            <v>3309.39</v>
          </cell>
          <cell r="O213">
            <v>3309.39</v>
          </cell>
          <cell r="P213">
            <v>0</v>
          </cell>
        </row>
        <row r="214">
          <cell r="A214" t="str">
            <v>001А1911</v>
          </cell>
          <cell r="B214" t="str">
            <v>01.01.2019</v>
          </cell>
          <cell r="C214" t="str">
            <v>2000</v>
          </cell>
          <cell r="D214" t="str">
            <v>УФК по Приморскому краю</v>
          </cell>
          <cell r="E214" t="str">
            <v>Прочая закупка товаров, работ и услуг</v>
          </cell>
          <cell r="F214" t="str">
            <v>001А1911</v>
          </cell>
          <cell r="G214" t="str">
            <v>096</v>
          </cell>
          <cell r="H214" t="str">
            <v>0705</v>
          </cell>
          <cell r="I214" t="str">
            <v>2330190019</v>
          </cell>
          <cell r="J214" t="str">
            <v>244</v>
          </cell>
          <cell r="K214">
            <v>191200</v>
          </cell>
          <cell r="L214">
            <v>0</v>
          </cell>
          <cell r="M214">
            <v>191200</v>
          </cell>
          <cell r="N214">
            <v>191200</v>
          </cell>
          <cell r="O214">
            <v>191200</v>
          </cell>
          <cell r="P214">
            <v>0</v>
          </cell>
        </row>
        <row r="215">
          <cell r="A215" t="str">
            <v>001А1911</v>
          </cell>
          <cell r="B215" t="str">
            <v>01.01.2019</v>
          </cell>
          <cell r="C215" t="str">
            <v>2000</v>
          </cell>
          <cell r="D215" t="str">
            <v>УФК по Приморскому краю</v>
          </cell>
          <cell r="E215" t="str">
            <v>Прочая закупка товаров, работ и услуг</v>
          </cell>
          <cell r="F215" t="str">
            <v>001А1911</v>
          </cell>
          <cell r="G215" t="str">
            <v>096</v>
          </cell>
          <cell r="H215" t="str">
            <v>0705</v>
          </cell>
          <cell r="I215" t="str">
            <v>2330192040</v>
          </cell>
          <cell r="J215" t="str">
            <v>244</v>
          </cell>
          <cell r="K215">
            <v>5376</v>
          </cell>
          <cell r="L215">
            <v>0</v>
          </cell>
          <cell r="M215">
            <v>5376</v>
          </cell>
          <cell r="N215">
            <v>5376</v>
          </cell>
          <cell r="O215">
            <v>5376</v>
          </cell>
          <cell r="P215">
            <v>0</v>
          </cell>
        </row>
        <row r="216">
          <cell r="A216" t="str">
            <v>001А1912</v>
          </cell>
          <cell r="B216" t="str">
            <v>01.01.2019</v>
          </cell>
          <cell r="C216" t="str">
            <v>2100</v>
          </cell>
          <cell r="D216" t="str">
            <v>УФК по Ставропольскому краю</v>
          </cell>
          <cell r="E216" t="str">
            <v>Федеральная служба по надзору в сфере связи, информационных технологий и массовых коммуникаций</v>
          </cell>
          <cell r="F216" t="str">
            <v>001А1912</v>
          </cell>
          <cell r="G216" t="str">
            <v>096</v>
          </cell>
          <cell r="H216" t="str">
            <v/>
          </cell>
          <cell r="I216" t="str">
            <v/>
          </cell>
          <cell r="J216" t="str">
            <v/>
          </cell>
          <cell r="K216">
            <v>38244284</v>
          </cell>
          <cell r="L216">
            <v>0</v>
          </cell>
          <cell r="M216">
            <v>38244284</v>
          </cell>
          <cell r="N216">
            <v>38244264.140000001</v>
          </cell>
          <cell r="O216">
            <v>38244264.140000001</v>
          </cell>
          <cell r="P216">
            <v>0</v>
          </cell>
          <cell r="S216">
            <v>26793488.170000002</v>
          </cell>
          <cell r="T216">
            <v>11450775.969999999</v>
          </cell>
          <cell r="U216">
            <v>6473900</v>
          </cell>
        </row>
        <row r="217">
          <cell r="A217" t="str">
            <v>001А1912</v>
          </cell>
          <cell r="B217" t="str">
            <v>01.01.2019</v>
          </cell>
          <cell r="C217" t="str">
            <v>2100</v>
          </cell>
          <cell r="D217" t="str">
            <v>УФК по Ставропольскому краю</v>
          </cell>
          <cell r="E217" t="str">
            <v>Фонд оплаты труда государственных (муниципальных) органов</v>
          </cell>
          <cell r="F217" t="str">
            <v>001А1912</v>
          </cell>
          <cell r="G217" t="str">
            <v>096</v>
          </cell>
          <cell r="H217" t="str">
            <v>0401</v>
          </cell>
          <cell r="I217" t="str">
            <v>2330190012</v>
          </cell>
          <cell r="J217" t="str">
            <v>121</v>
          </cell>
          <cell r="K217">
            <v>19864500</v>
          </cell>
          <cell r="L217">
            <v>0</v>
          </cell>
          <cell r="M217">
            <v>19864500</v>
          </cell>
          <cell r="N217">
            <v>19864500</v>
          </cell>
          <cell r="O217">
            <v>19864500</v>
          </cell>
          <cell r="P217">
            <v>0</v>
          </cell>
        </row>
        <row r="218">
          <cell r="A218" t="str">
            <v>001А1912</v>
          </cell>
          <cell r="B218" t="str">
            <v>01.01.2019</v>
          </cell>
          <cell r="C218" t="str">
            <v>2100</v>
          </cell>
          <cell r="D218" t="str">
            <v>УФК по Ставропольскому краю</v>
          </cell>
          <cell r="E21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18" t="str">
            <v>001А1912</v>
          </cell>
          <cell r="G218" t="str">
            <v>096</v>
          </cell>
          <cell r="H218" t="str">
            <v>0401</v>
          </cell>
          <cell r="I218" t="str">
            <v>2330190012</v>
          </cell>
          <cell r="J218" t="str">
            <v>129</v>
          </cell>
          <cell r="K218">
            <v>5860360</v>
          </cell>
          <cell r="L218">
            <v>0</v>
          </cell>
          <cell r="M218">
            <v>5860360</v>
          </cell>
          <cell r="N218">
            <v>5860360</v>
          </cell>
          <cell r="O218">
            <v>5860360</v>
          </cell>
          <cell r="P218">
            <v>0</v>
          </cell>
        </row>
        <row r="219">
          <cell r="A219" t="str">
            <v>001А1912</v>
          </cell>
          <cell r="B219" t="str">
            <v>01.01.2019</v>
          </cell>
          <cell r="C219" t="str">
            <v>2100</v>
          </cell>
          <cell r="D219" t="str">
            <v>УФК по Ставропольскому краю</v>
          </cell>
          <cell r="E219" t="str">
            <v>Иные выплаты персоналу государственных (муниципальных) органов, за исключением фонда оплаты труда</v>
          </cell>
          <cell r="F219" t="str">
            <v>001А1912</v>
          </cell>
          <cell r="G219" t="str">
            <v>096</v>
          </cell>
          <cell r="H219" t="str">
            <v>0401</v>
          </cell>
          <cell r="I219" t="str">
            <v>2330190019</v>
          </cell>
          <cell r="J219" t="str">
            <v>122</v>
          </cell>
          <cell r="K219">
            <v>45700</v>
          </cell>
          <cell r="L219">
            <v>0</v>
          </cell>
          <cell r="M219">
            <v>45700</v>
          </cell>
          <cell r="N219">
            <v>45700</v>
          </cell>
          <cell r="O219">
            <v>45700</v>
          </cell>
          <cell r="P219">
            <v>0</v>
          </cell>
        </row>
        <row r="220">
          <cell r="A220" t="str">
            <v>001А1912</v>
          </cell>
          <cell r="B220" t="str">
            <v>01.01.2019</v>
          </cell>
          <cell r="C220" t="str">
            <v>2100</v>
          </cell>
          <cell r="D220" t="str">
            <v>УФК по Ставропольскому краю</v>
          </cell>
          <cell r="E220" t="str">
            <v>Закупка товаров, работ, услуг в сфере информационно-коммуникационных технологий</v>
          </cell>
          <cell r="F220" t="str">
            <v>001А1912</v>
          </cell>
          <cell r="G220" t="str">
            <v>096</v>
          </cell>
          <cell r="H220" t="str">
            <v>0401</v>
          </cell>
          <cell r="I220" t="str">
            <v>2330190019</v>
          </cell>
          <cell r="J220" t="str">
            <v>242</v>
          </cell>
          <cell r="K220">
            <v>1266600</v>
          </cell>
          <cell r="L220">
            <v>0</v>
          </cell>
          <cell r="M220">
            <v>1266600</v>
          </cell>
          <cell r="N220">
            <v>1266600</v>
          </cell>
          <cell r="O220">
            <v>1266600</v>
          </cell>
          <cell r="P220">
            <v>0</v>
          </cell>
        </row>
        <row r="221">
          <cell r="A221" t="str">
            <v>001А1912</v>
          </cell>
          <cell r="B221" t="str">
            <v>01.01.2019</v>
          </cell>
          <cell r="C221" t="str">
            <v>2100</v>
          </cell>
          <cell r="D221" t="str">
            <v>УФК по Ставропольскому краю</v>
          </cell>
          <cell r="E221" t="str">
            <v>Прочая закупка товаров, работ и услуг</v>
          </cell>
          <cell r="F221" t="str">
            <v>001А1912</v>
          </cell>
          <cell r="G221" t="str">
            <v>096</v>
          </cell>
          <cell r="H221" t="str">
            <v>0401</v>
          </cell>
          <cell r="I221" t="str">
            <v>2330190019</v>
          </cell>
          <cell r="J221" t="str">
            <v>244</v>
          </cell>
          <cell r="K221">
            <v>10896648</v>
          </cell>
          <cell r="L221">
            <v>0</v>
          </cell>
          <cell r="M221">
            <v>10896648</v>
          </cell>
          <cell r="N221">
            <v>10896648</v>
          </cell>
          <cell r="O221">
            <v>10896648</v>
          </cell>
          <cell r="P221">
            <v>0</v>
          </cell>
        </row>
        <row r="222">
          <cell r="A222" t="str">
            <v>001А1912</v>
          </cell>
          <cell r="B222" t="str">
            <v>01.01.2019</v>
          </cell>
          <cell r="C222" t="str">
            <v>2100</v>
          </cell>
          <cell r="D222" t="str">
            <v>УФК по Ставропольскому краю</v>
          </cell>
          <cell r="E222" t="str">
            <v>Уплата налога на имущество организаций и земельного налога</v>
          </cell>
          <cell r="F222" t="str">
            <v>001А1912</v>
          </cell>
          <cell r="G222" t="str">
            <v>096</v>
          </cell>
          <cell r="H222" t="str">
            <v>0401</v>
          </cell>
          <cell r="I222" t="str">
            <v>2330190019</v>
          </cell>
          <cell r="J222" t="str">
            <v>851</v>
          </cell>
          <cell r="K222">
            <v>222800</v>
          </cell>
          <cell r="L222">
            <v>0</v>
          </cell>
          <cell r="M222">
            <v>222800</v>
          </cell>
          <cell r="N222">
            <v>222800</v>
          </cell>
          <cell r="O222">
            <v>222800</v>
          </cell>
          <cell r="P222">
            <v>0</v>
          </cell>
        </row>
        <row r="223">
          <cell r="A223" t="str">
            <v>001А1912</v>
          </cell>
          <cell r="B223" t="str">
            <v>01.01.2019</v>
          </cell>
          <cell r="C223" t="str">
            <v>2100</v>
          </cell>
          <cell r="D223" t="str">
            <v>УФК по Ставропольскому краю</v>
          </cell>
          <cell r="E223" t="str">
            <v>Уплата прочих налогов, сборов</v>
          </cell>
          <cell r="F223" t="str">
            <v>001А1912</v>
          </cell>
          <cell r="G223" t="str">
            <v>096</v>
          </cell>
          <cell r="H223" t="str">
            <v>0401</v>
          </cell>
          <cell r="I223" t="str">
            <v>2330190019</v>
          </cell>
          <cell r="J223" t="str">
            <v>852</v>
          </cell>
          <cell r="K223">
            <v>21700</v>
          </cell>
          <cell r="L223">
            <v>0</v>
          </cell>
          <cell r="M223">
            <v>21700</v>
          </cell>
          <cell r="N223">
            <v>21700</v>
          </cell>
          <cell r="O223">
            <v>21700</v>
          </cell>
          <cell r="P223">
            <v>0</v>
          </cell>
        </row>
        <row r="224">
          <cell r="A224" t="str">
            <v>001А1912</v>
          </cell>
          <cell r="B224" t="str">
            <v>01.01.2019</v>
          </cell>
          <cell r="C224" t="str">
            <v>2100</v>
          </cell>
          <cell r="D224" t="str">
            <v>УФК по Ставропольскому краю</v>
          </cell>
          <cell r="E224" t="str">
            <v>Уплата иных платежей</v>
          </cell>
          <cell r="F224" t="str">
            <v>001А1912</v>
          </cell>
          <cell r="G224" t="str">
            <v>096</v>
          </cell>
          <cell r="H224" t="str">
            <v>0401</v>
          </cell>
          <cell r="I224" t="str">
            <v>2330190019</v>
          </cell>
          <cell r="J224" t="str">
            <v>853</v>
          </cell>
          <cell r="K224">
            <v>2300</v>
          </cell>
          <cell r="L224">
            <v>0</v>
          </cell>
          <cell r="M224">
            <v>2300</v>
          </cell>
          <cell r="N224">
            <v>2300</v>
          </cell>
          <cell r="O224">
            <v>2300</v>
          </cell>
          <cell r="P224">
            <v>0</v>
          </cell>
        </row>
        <row r="225">
          <cell r="A225" t="str">
            <v>001А1912</v>
          </cell>
          <cell r="B225" t="str">
            <v>01.01.2019</v>
          </cell>
          <cell r="C225" t="str">
            <v>2100</v>
          </cell>
          <cell r="D225" t="str">
            <v>УФК по Ставропольскому краю</v>
          </cell>
          <cell r="E225" t="str">
            <v>Иные выплаты персоналу государственных (муниципальных) органов, за исключением фонда оплаты труда</v>
          </cell>
          <cell r="F225" t="str">
            <v>001А1912</v>
          </cell>
          <cell r="G225" t="str">
            <v>096</v>
          </cell>
          <cell r="H225" t="str">
            <v>0401</v>
          </cell>
          <cell r="I225" t="str">
            <v>2330193969</v>
          </cell>
          <cell r="J225" t="str">
            <v>122</v>
          </cell>
          <cell r="K225">
            <v>1900</v>
          </cell>
          <cell r="L225">
            <v>0</v>
          </cell>
          <cell r="M225">
            <v>1900</v>
          </cell>
          <cell r="N225">
            <v>1880.14</v>
          </cell>
          <cell r="O225">
            <v>1880.14</v>
          </cell>
          <cell r="P225">
            <v>0</v>
          </cell>
        </row>
        <row r="226">
          <cell r="A226" t="str">
            <v>001А1912</v>
          </cell>
          <cell r="B226" t="str">
            <v>01.01.2019</v>
          </cell>
          <cell r="C226" t="str">
            <v>2100</v>
          </cell>
          <cell r="D226" t="str">
            <v>УФК по Ставропольскому краю</v>
          </cell>
          <cell r="E226" t="str">
            <v>Прочая закупка товаров, работ и услуг</v>
          </cell>
          <cell r="F226" t="str">
            <v>001А1912</v>
          </cell>
          <cell r="G226" t="str">
            <v>096</v>
          </cell>
          <cell r="H226" t="str">
            <v>0705</v>
          </cell>
          <cell r="I226" t="str">
            <v>2330190019</v>
          </cell>
          <cell r="J226" t="str">
            <v>244</v>
          </cell>
          <cell r="K226">
            <v>56400</v>
          </cell>
          <cell r="L226">
            <v>0</v>
          </cell>
          <cell r="M226">
            <v>56400</v>
          </cell>
          <cell r="N226">
            <v>56400</v>
          </cell>
          <cell r="O226">
            <v>56400</v>
          </cell>
          <cell r="P226">
            <v>0</v>
          </cell>
        </row>
        <row r="227">
          <cell r="A227" t="str">
            <v>001А1912</v>
          </cell>
          <cell r="B227" t="str">
            <v>01.01.2019</v>
          </cell>
          <cell r="C227" t="str">
            <v>2100</v>
          </cell>
          <cell r="D227" t="str">
            <v>УФК по Ставропольскому краю</v>
          </cell>
          <cell r="E227" t="str">
            <v>Прочая закупка товаров, работ и услуг</v>
          </cell>
          <cell r="F227" t="str">
            <v>001А1912</v>
          </cell>
          <cell r="G227" t="str">
            <v>096</v>
          </cell>
          <cell r="H227" t="str">
            <v>0705</v>
          </cell>
          <cell r="I227" t="str">
            <v>2330192040</v>
          </cell>
          <cell r="J227" t="str">
            <v>244</v>
          </cell>
          <cell r="K227">
            <v>5376</v>
          </cell>
          <cell r="L227">
            <v>0</v>
          </cell>
          <cell r="M227">
            <v>5376</v>
          </cell>
          <cell r="N227">
            <v>5376</v>
          </cell>
          <cell r="O227">
            <v>5376</v>
          </cell>
          <cell r="P227">
            <v>0</v>
          </cell>
        </row>
        <row r="228">
          <cell r="A228" t="str">
            <v>001А1913</v>
          </cell>
          <cell r="B228" t="str">
            <v>01.01.2019</v>
          </cell>
          <cell r="C228" t="str">
            <v>2200</v>
          </cell>
          <cell r="D228" t="str">
            <v>УФК по Хабаровскому краю</v>
          </cell>
          <cell r="E228" t="str">
            <v>Федеральная служба по надзору в сфере связи, информационных технологий и массовых коммуникаций</v>
          </cell>
          <cell r="F228" t="str">
            <v>001А1913</v>
          </cell>
          <cell r="G228" t="str">
            <v>096</v>
          </cell>
          <cell r="H228" t="str">
            <v/>
          </cell>
          <cell r="I228" t="str">
            <v/>
          </cell>
          <cell r="J228" t="str">
            <v/>
          </cell>
          <cell r="K228">
            <v>77550730.75</v>
          </cell>
          <cell r="L228">
            <v>0</v>
          </cell>
          <cell r="M228">
            <v>77550730.75</v>
          </cell>
          <cell r="N228">
            <v>77168221.579999998</v>
          </cell>
          <cell r="O228">
            <v>77168221.579999998</v>
          </cell>
          <cell r="P228">
            <v>0</v>
          </cell>
          <cell r="S228">
            <v>54138698.509999998</v>
          </cell>
          <cell r="T228">
            <v>23029523.07</v>
          </cell>
          <cell r="U228">
            <v>13092846.4</v>
          </cell>
        </row>
        <row r="229">
          <cell r="A229" t="str">
            <v>001А1913</v>
          </cell>
          <cell r="B229" t="str">
            <v>01.01.2019</v>
          </cell>
          <cell r="C229" t="str">
            <v>2200</v>
          </cell>
          <cell r="D229" t="str">
            <v>УФК по Хабаровскому краю</v>
          </cell>
          <cell r="E229" t="str">
            <v>Фонд оплаты труда государственных (муниципальных) органов</v>
          </cell>
          <cell r="F229" t="str">
            <v>001А1913</v>
          </cell>
          <cell r="G229" t="str">
            <v>096</v>
          </cell>
          <cell r="H229" t="str">
            <v>0401</v>
          </cell>
          <cell r="I229" t="str">
            <v>2330190012</v>
          </cell>
          <cell r="J229" t="str">
            <v>121</v>
          </cell>
          <cell r="K229">
            <v>43055038</v>
          </cell>
          <cell r="L229">
            <v>0</v>
          </cell>
          <cell r="M229">
            <v>43055038</v>
          </cell>
          <cell r="N229">
            <v>43055038</v>
          </cell>
          <cell r="O229">
            <v>43055038</v>
          </cell>
          <cell r="P229">
            <v>0</v>
          </cell>
        </row>
        <row r="230">
          <cell r="A230" t="str">
            <v>001А1913</v>
          </cell>
          <cell r="B230" t="str">
            <v>01.01.2019</v>
          </cell>
          <cell r="C230" t="str">
            <v>2200</v>
          </cell>
          <cell r="D230" t="str">
            <v>УФК по Хабаровскому краю</v>
          </cell>
          <cell r="E23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30" t="str">
            <v>001А1913</v>
          </cell>
          <cell r="G230" t="str">
            <v>096</v>
          </cell>
          <cell r="H230" t="str">
            <v>0401</v>
          </cell>
          <cell r="I230" t="str">
            <v>2330190012</v>
          </cell>
          <cell r="J230" t="str">
            <v>129</v>
          </cell>
          <cell r="K230">
            <v>12627260</v>
          </cell>
          <cell r="L230">
            <v>0</v>
          </cell>
          <cell r="M230">
            <v>12627260</v>
          </cell>
          <cell r="N230">
            <v>12609459.57</v>
          </cell>
          <cell r="O230">
            <v>12609459.57</v>
          </cell>
          <cell r="P230">
            <v>0</v>
          </cell>
        </row>
        <row r="231">
          <cell r="A231" t="str">
            <v>001А1913</v>
          </cell>
          <cell r="B231" t="str">
            <v>01.01.2019</v>
          </cell>
          <cell r="C231" t="str">
            <v>2200</v>
          </cell>
          <cell r="D231" t="str">
            <v>УФК по Хабаровскому краю</v>
          </cell>
          <cell r="E231" t="str">
            <v>Иные выплаты персоналу государственных (муниципальных) органов, за исключением фонда оплаты труда</v>
          </cell>
          <cell r="F231" t="str">
            <v>001А1913</v>
          </cell>
          <cell r="G231" t="str">
            <v>096</v>
          </cell>
          <cell r="H231" t="str">
            <v>0401</v>
          </cell>
          <cell r="I231" t="str">
            <v>2330190019</v>
          </cell>
          <cell r="J231" t="str">
            <v>122</v>
          </cell>
          <cell r="K231">
            <v>1753150</v>
          </cell>
          <cell r="L231">
            <v>0</v>
          </cell>
          <cell r="M231">
            <v>1753150</v>
          </cell>
          <cell r="N231">
            <v>1752966.66</v>
          </cell>
          <cell r="O231">
            <v>1752966.66</v>
          </cell>
          <cell r="P231">
            <v>0</v>
          </cell>
        </row>
        <row r="232">
          <cell r="A232" t="str">
            <v>001А1913</v>
          </cell>
          <cell r="B232" t="str">
            <v>01.01.2019</v>
          </cell>
          <cell r="C232" t="str">
            <v>2200</v>
          </cell>
          <cell r="D232" t="str">
            <v>УФК по Хабаровскому краю</v>
          </cell>
          <cell r="E232" t="str">
            <v>Закупка товаров, работ, услуг в сфере информационно-коммуникационных технологий</v>
          </cell>
          <cell r="F232" t="str">
            <v>001А1913</v>
          </cell>
          <cell r="G232" t="str">
            <v>096</v>
          </cell>
          <cell r="H232" t="str">
            <v>0401</v>
          </cell>
          <cell r="I232" t="str">
            <v>2330190019</v>
          </cell>
          <cell r="J232" t="str">
            <v>242</v>
          </cell>
          <cell r="K232">
            <v>1418245.05</v>
          </cell>
          <cell r="L232">
            <v>0</v>
          </cell>
          <cell r="M232">
            <v>1418245.05</v>
          </cell>
          <cell r="N232">
            <v>1377643.8</v>
          </cell>
          <cell r="O232">
            <v>1377643.8</v>
          </cell>
          <cell r="P232">
            <v>0</v>
          </cell>
        </row>
        <row r="233">
          <cell r="A233" t="str">
            <v>001А1913</v>
          </cell>
          <cell r="B233" t="str">
            <v>01.01.2019</v>
          </cell>
          <cell r="C233" t="str">
            <v>2200</v>
          </cell>
          <cell r="D233" t="str">
            <v>УФК по Хабаровскому краю</v>
          </cell>
          <cell r="E233" t="str">
            <v>Прочая закупка товаров, работ и услуг</v>
          </cell>
          <cell r="F233" t="str">
            <v>001А1913</v>
          </cell>
          <cell r="G233" t="str">
            <v>096</v>
          </cell>
          <cell r="H233" t="str">
            <v>0401</v>
          </cell>
          <cell r="I233" t="str">
            <v>2330190019</v>
          </cell>
          <cell r="J233" t="str">
            <v>244</v>
          </cell>
          <cell r="K233">
            <v>17806322.5</v>
          </cell>
          <cell r="L233">
            <v>0</v>
          </cell>
          <cell r="M233">
            <v>17806322.5</v>
          </cell>
          <cell r="N233">
            <v>17659330.719999999</v>
          </cell>
          <cell r="O233">
            <v>17659330.719999999</v>
          </cell>
          <cell r="P233">
            <v>0</v>
          </cell>
        </row>
        <row r="234">
          <cell r="A234" t="str">
            <v>001А1913</v>
          </cell>
          <cell r="B234" t="str">
            <v>01.01.2019</v>
          </cell>
          <cell r="C234" t="str">
            <v>2200</v>
          </cell>
          <cell r="D234" t="str">
            <v>УФК по Хабаровскому краю</v>
          </cell>
          <cell r="E234" t="str">
            <v>Исполнение судебных актов Российской Федерации и мировых соглашений по возмещению причиненного вреда</v>
          </cell>
          <cell r="F234" t="str">
            <v>001А1913</v>
          </cell>
          <cell r="G234" t="str">
            <v>096</v>
          </cell>
          <cell r="H234" t="str">
            <v>0401</v>
          </cell>
          <cell r="I234" t="str">
            <v>2330190019</v>
          </cell>
          <cell r="J234" t="str">
            <v>831</v>
          </cell>
          <cell r="K234">
            <v>95000</v>
          </cell>
          <cell r="L234">
            <v>0</v>
          </cell>
          <cell r="M234">
            <v>95000</v>
          </cell>
          <cell r="N234">
            <v>95000</v>
          </cell>
          <cell r="O234">
            <v>95000</v>
          </cell>
          <cell r="P234">
            <v>0</v>
          </cell>
        </row>
        <row r="235">
          <cell r="A235" t="str">
            <v>001А1913</v>
          </cell>
          <cell r="B235" t="str">
            <v>01.01.2019</v>
          </cell>
          <cell r="C235" t="str">
            <v>2200</v>
          </cell>
          <cell r="D235" t="str">
            <v>УФК по Хабаровскому краю</v>
          </cell>
          <cell r="E235" t="str">
            <v>Уплата налога на имущество организаций и земельного налога</v>
          </cell>
          <cell r="F235" t="str">
            <v>001А1913</v>
          </cell>
          <cell r="G235" t="str">
            <v>096</v>
          </cell>
          <cell r="H235" t="str">
            <v>0401</v>
          </cell>
          <cell r="I235" t="str">
            <v>2330190019</v>
          </cell>
          <cell r="J235" t="str">
            <v>851</v>
          </cell>
          <cell r="K235">
            <v>11000</v>
          </cell>
          <cell r="L235">
            <v>0</v>
          </cell>
          <cell r="M235">
            <v>11000</v>
          </cell>
          <cell r="N235">
            <v>9197</v>
          </cell>
          <cell r="O235">
            <v>9197</v>
          </cell>
          <cell r="P235">
            <v>0</v>
          </cell>
        </row>
        <row r="236">
          <cell r="A236" t="str">
            <v>001А1913</v>
          </cell>
          <cell r="B236" t="str">
            <v>01.01.2019</v>
          </cell>
          <cell r="C236" t="str">
            <v>2200</v>
          </cell>
          <cell r="D236" t="str">
            <v>УФК по Хабаровскому краю</v>
          </cell>
          <cell r="E236" t="str">
            <v>Уплата прочих налогов, сборов</v>
          </cell>
          <cell r="F236" t="str">
            <v>001А1913</v>
          </cell>
          <cell r="G236" t="str">
            <v>096</v>
          </cell>
          <cell r="H236" t="str">
            <v>0401</v>
          </cell>
          <cell r="I236" t="str">
            <v>2330190019</v>
          </cell>
          <cell r="J236" t="str">
            <v>852</v>
          </cell>
          <cell r="K236">
            <v>28900</v>
          </cell>
          <cell r="L236">
            <v>0</v>
          </cell>
          <cell r="M236">
            <v>28900</v>
          </cell>
          <cell r="N236">
            <v>28900</v>
          </cell>
          <cell r="O236">
            <v>28900</v>
          </cell>
          <cell r="P236">
            <v>0</v>
          </cell>
        </row>
        <row r="237">
          <cell r="A237" t="str">
            <v>001А1913</v>
          </cell>
          <cell r="B237" t="str">
            <v>01.01.2019</v>
          </cell>
          <cell r="C237" t="str">
            <v>2200</v>
          </cell>
          <cell r="D237" t="str">
            <v>УФК по Хабаровскому краю</v>
          </cell>
          <cell r="E237" t="str">
            <v>Иные выплаты персоналу государственных (муниципальных) органов, за исключением фонда оплаты труда</v>
          </cell>
          <cell r="F237" t="str">
            <v>001А1913</v>
          </cell>
          <cell r="G237" t="str">
            <v>096</v>
          </cell>
          <cell r="H237" t="str">
            <v>0401</v>
          </cell>
          <cell r="I237" t="str">
            <v>2330193969</v>
          </cell>
          <cell r="J237" t="str">
            <v>122</v>
          </cell>
          <cell r="K237">
            <v>1400</v>
          </cell>
          <cell r="L237">
            <v>0</v>
          </cell>
          <cell r="M237">
            <v>1400</v>
          </cell>
          <cell r="N237">
            <v>526</v>
          </cell>
          <cell r="O237">
            <v>526</v>
          </cell>
          <cell r="P237">
            <v>0</v>
          </cell>
        </row>
        <row r="238">
          <cell r="A238" t="str">
            <v>001А1913</v>
          </cell>
          <cell r="B238" t="str">
            <v>01.01.2019</v>
          </cell>
          <cell r="C238" t="str">
            <v>2200</v>
          </cell>
          <cell r="D238" t="str">
            <v>УФК по Хабаровскому краю</v>
          </cell>
          <cell r="E238" t="str">
            <v>Иные выплаты персоналу государственных (муниципальных) органов, за исключением фонда оплаты труда</v>
          </cell>
          <cell r="F238" t="str">
            <v>001А1913</v>
          </cell>
          <cell r="G238" t="str">
            <v>096</v>
          </cell>
          <cell r="H238" t="str">
            <v>0401</v>
          </cell>
          <cell r="I238" t="str">
            <v>2330193987</v>
          </cell>
          <cell r="J238" t="str">
            <v>122</v>
          </cell>
          <cell r="K238">
            <v>621500</v>
          </cell>
          <cell r="L238">
            <v>0</v>
          </cell>
          <cell r="M238">
            <v>621500</v>
          </cell>
          <cell r="N238">
            <v>447244.63</v>
          </cell>
          <cell r="O238">
            <v>447244.63</v>
          </cell>
          <cell r="P238">
            <v>0</v>
          </cell>
        </row>
        <row r="239">
          <cell r="A239" t="str">
            <v>001А1913</v>
          </cell>
          <cell r="B239" t="str">
            <v>01.01.2019</v>
          </cell>
          <cell r="C239" t="str">
            <v>2200</v>
          </cell>
          <cell r="D239" t="str">
            <v>УФК по Хабаровскому краю</v>
          </cell>
          <cell r="E239" t="str">
            <v>Прочая закупка товаров, работ и услуг</v>
          </cell>
          <cell r="F239" t="str">
            <v>001А1913</v>
          </cell>
          <cell r="G239" t="str">
            <v>096</v>
          </cell>
          <cell r="H239" t="str">
            <v>0705</v>
          </cell>
          <cell r="I239" t="str">
            <v>2330190019</v>
          </cell>
          <cell r="J239" t="str">
            <v>244</v>
          </cell>
          <cell r="K239">
            <v>118400</v>
          </cell>
          <cell r="L239">
            <v>0</v>
          </cell>
          <cell r="M239">
            <v>118400</v>
          </cell>
          <cell r="N239">
            <v>118400</v>
          </cell>
          <cell r="O239">
            <v>118400</v>
          </cell>
          <cell r="P239">
            <v>0</v>
          </cell>
        </row>
        <row r="240">
          <cell r="A240" t="str">
            <v>001А1913</v>
          </cell>
          <cell r="B240" t="str">
            <v>01.01.2019</v>
          </cell>
          <cell r="C240" t="str">
            <v>2200</v>
          </cell>
          <cell r="D240" t="str">
            <v>УФК по Хабаровскому краю</v>
          </cell>
          <cell r="E240" t="str">
            <v>Прочая закупка товаров, работ и услуг</v>
          </cell>
          <cell r="F240" t="str">
            <v>001А1913</v>
          </cell>
          <cell r="G240" t="str">
            <v>096</v>
          </cell>
          <cell r="H240" t="str">
            <v>0705</v>
          </cell>
          <cell r="I240" t="str">
            <v>2330192040</v>
          </cell>
          <cell r="J240" t="str">
            <v>244</v>
          </cell>
          <cell r="K240">
            <v>14515.2</v>
          </cell>
          <cell r="L240">
            <v>0</v>
          </cell>
          <cell r="M240">
            <v>14515.2</v>
          </cell>
          <cell r="N240">
            <v>14515.2</v>
          </cell>
          <cell r="O240">
            <v>14515.2</v>
          </cell>
          <cell r="P240">
            <v>0</v>
          </cell>
        </row>
        <row r="241">
          <cell r="A241" t="str">
            <v>001А1914</v>
          </cell>
          <cell r="B241" t="str">
            <v>01.01.2019</v>
          </cell>
          <cell r="C241" t="str">
            <v>2300</v>
          </cell>
          <cell r="D241" t="str">
            <v>УФК по Амурской области</v>
          </cell>
          <cell r="E241" t="str">
            <v>Федеральная служба по надзору в сфере связи, информационных технологий и массовых коммуникаций</v>
          </cell>
          <cell r="F241" t="str">
            <v>001А1914</v>
          </cell>
          <cell r="G241" t="str">
            <v>096</v>
          </cell>
          <cell r="H241" t="str">
            <v/>
          </cell>
          <cell r="I241" t="str">
            <v/>
          </cell>
          <cell r="J241" t="str">
            <v/>
          </cell>
          <cell r="K241">
            <v>21515747.399999999</v>
          </cell>
          <cell r="L241">
            <v>0</v>
          </cell>
          <cell r="M241">
            <v>21515747.399999999</v>
          </cell>
          <cell r="N241">
            <v>21467663.02</v>
          </cell>
          <cell r="O241">
            <v>21467663.02</v>
          </cell>
          <cell r="P241">
            <v>0</v>
          </cell>
          <cell r="S241">
            <v>15158224.84</v>
          </cell>
          <cell r="T241">
            <v>6309438.1799999997</v>
          </cell>
          <cell r="U241">
            <v>3913915.32</v>
          </cell>
        </row>
        <row r="242">
          <cell r="A242" t="str">
            <v>001А1914</v>
          </cell>
          <cell r="B242" t="str">
            <v>01.01.2019</v>
          </cell>
          <cell r="C242" t="str">
            <v>2300</v>
          </cell>
          <cell r="D242" t="str">
            <v>УФК по Амурской области</v>
          </cell>
          <cell r="E242" t="str">
            <v>Фонд оплаты труда государственных (муниципальных) органов</v>
          </cell>
          <cell r="F242" t="str">
            <v>001А1914</v>
          </cell>
          <cell r="G242" t="str">
            <v>096</v>
          </cell>
          <cell r="H242" t="str">
            <v>0401</v>
          </cell>
          <cell r="I242" t="str">
            <v>2330190012</v>
          </cell>
          <cell r="J242" t="str">
            <v>121</v>
          </cell>
          <cell r="K242">
            <v>12610700</v>
          </cell>
          <cell r="L242">
            <v>0</v>
          </cell>
          <cell r="M242">
            <v>12610700</v>
          </cell>
          <cell r="N242">
            <v>12610700</v>
          </cell>
          <cell r="O242">
            <v>12610700</v>
          </cell>
          <cell r="P242">
            <v>0</v>
          </cell>
        </row>
        <row r="243">
          <cell r="A243" t="str">
            <v>001А1914</v>
          </cell>
          <cell r="B243" t="str">
            <v>01.01.2019</v>
          </cell>
          <cell r="C243" t="str">
            <v>2300</v>
          </cell>
          <cell r="D243" t="str">
            <v>УФК по Амурской области</v>
          </cell>
          <cell r="E24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43" t="str">
            <v>001А1914</v>
          </cell>
          <cell r="G243" t="str">
            <v>096</v>
          </cell>
          <cell r="H243" t="str">
            <v>0401</v>
          </cell>
          <cell r="I243" t="str">
            <v>2330190012</v>
          </cell>
          <cell r="J243" t="str">
            <v>129</v>
          </cell>
          <cell r="K243">
            <v>3728620</v>
          </cell>
          <cell r="L243">
            <v>0</v>
          </cell>
          <cell r="M243">
            <v>3728620</v>
          </cell>
          <cell r="N243">
            <v>3728213.8</v>
          </cell>
          <cell r="O243">
            <v>3728213.8</v>
          </cell>
          <cell r="P243">
            <v>0</v>
          </cell>
        </row>
        <row r="244">
          <cell r="A244" t="str">
            <v>001А1914</v>
          </cell>
          <cell r="B244" t="str">
            <v>01.01.2019</v>
          </cell>
          <cell r="C244" t="str">
            <v>2300</v>
          </cell>
          <cell r="D244" t="str">
            <v>УФК по Амурской области</v>
          </cell>
          <cell r="E244" t="str">
            <v>Иные выплаты персоналу государственных (муниципальных) органов, за исключением фонда оплаты труда</v>
          </cell>
          <cell r="F244" t="str">
            <v>001А1914</v>
          </cell>
          <cell r="G244" t="str">
            <v>096</v>
          </cell>
          <cell r="H244" t="str">
            <v>0401</v>
          </cell>
          <cell r="I244" t="str">
            <v>2330190019</v>
          </cell>
          <cell r="J244" t="str">
            <v>122</v>
          </cell>
          <cell r="K244">
            <v>1000800</v>
          </cell>
          <cell r="L244">
            <v>0</v>
          </cell>
          <cell r="M244">
            <v>1000800</v>
          </cell>
          <cell r="N244">
            <v>1000707.55</v>
          </cell>
          <cell r="O244">
            <v>1000707.55</v>
          </cell>
          <cell r="P244">
            <v>0</v>
          </cell>
        </row>
        <row r="245">
          <cell r="A245" t="str">
            <v>001А1914</v>
          </cell>
          <cell r="B245" t="str">
            <v>01.01.2019</v>
          </cell>
          <cell r="C245" t="str">
            <v>2300</v>
          </cell>
          <cell r="D245" t="str">
            <v>УФК по Амурской области</v>
          </cell>
          <cell r="E245" t="str">
            <v>Закупка товаров, работ, услуг в сфере информационно-коммуникационных технологий</v>
          </cell>
          <cell r="F245" t="str">
            <v>001А1914</v>
          </cell>
          <cell r="G245" t="str">
            <v>096</v>
          </cell>
          <cell r="H245" t="str">
            <v>0401</v>
          </cell>
          <cell r="I245" t="str">
            <v>2330190019</v>
          </cell>
          <cell r="J245" t="str">
            <v>242</v>
          </cell>
          <cell r="K245">
            <v>382100</v>
          </cell>
          <cell r="L245">
            <v>0</v>
          </cell>
          <cell r="M245">
            <v>382100</v>
          </cell>
          <cell r="N245">
            <v>364640.97</v>
          </cell>
          <cell r="O245">
            <v>364640.97</v>
          </cell>
          <cell r="P245">
            <v>0</v>
          </cell>
        </row>
        <row r="246">
          <cell r="A246" t="str">
            <v>001А1914</v>
          </cell>
          <cell r="B246" t="str">
            <v>01.01.2019</v>
          </cell>
          <cell r="C246" t="str">
            <v>2300</v>
          </cell>
          <cell r="D246" t="str">
            <v>УФК по Амурской области</v>
          </cell>
          <cell r="E246" t="str">
            <v>Прочая закупка товаров, работ и услуг</v>
          </cell>
          <cell r="F246" t="str">
            <v>001А1914</v>
          </cell>
          <cell r="G246" t="str">
            <v>096</v>
          </cell>
          <cell r="H246" t="str">
            <v>0401</v>
          </cell>
          <cell r="I246" t="str">
            <v>2330190019</v>
          </cell>
          <cell r="J246" t="str">
            <v>244</v>
          </cell>
          <cell r="K246">
            <v>3654569</v>
          </cell>
          <cell r="L246">
            <v>0</v>
          </cell>
          <cell r="M246">
            <v>3654569</v>
          </cell>
          <cell r="N246">
            <v>3636705</v>
          </cell>
          <cell r="O246">
            <v>3636705</v>
          </cell>
          <cell r="P246">
            <v>0</v>
          </cell>
        </row>
        <row r="247">
          <cell r="A247" t="str">
            <v>001А1914</v>
          </cell>
          <cell r="B247" t="str">
            <v>01.01.2019</v>
          </cell>
          <cell r="C247" t="str">
            <v>2300</v>
          </cell>
          <cell r="D247" t="str">
            <v>УФК по Амурской области</v>
          </cell>
          <cell r="E247" t="str">
            <v>Уплата налога на имущество организаций и земельного налога</v>
          </cell>
          <cell r="F247" t="str">
            <v>001А1914</v>
          </cell>
          <cell r="G247" t="str">
            <v>096</v>
          </cell>
          <cell r="H247" t="str">
            <v>0401</v>
          </cell>
          <cell r="I247" t="str">
            <v>2330190019</v>
          </cell>
          <cell r="J247" t="str">
            <v>851</v>
          </cell>
          <cell r="K247">
            <v>48500</v>
          </cell>
          <cell r="L247">
            <v>0</v>
          </cell>
          <cell r="M247">
            <v>48500</v>
          </cell>
          <cell r="N247">
            <v>41104</v>
          </cell>
          <cell r="O247">
            <v>41104</v>
          </cell>
          <cell r="P247">
            <v>0</v>
          </cell>
        </row>
        <row r="248">
          <cell r="A248" t="str">
            <v>001А1914</v>
          </cell>
          <cell r="B248" t="str">
            <v>01.01.2019</v>
          </cell>
          <cell r="C248" t="str">
            <v>2300</v>
          </cell>
          <cell r="D248" t="str">
            <v>УФК по Амурской области</v>
          </cell>
          <cell r="E248" t="str">
            <v>Уплата прочих налогов, сборов</v>
          </cell>
          <cell r="F248" t="str">
            <v>001А1914</v>
          </cell>
          <cell r="G248" t="str">
            <v>096</v>
          </cell>
          <cell r="H248" t="str">
            <v>0401</v>
          </cell>
          <cell r="I248" t="str">
            <v>2330190019</v>
          </cell>
          <cell r="J248" t="str">
            <v>852</v>
          </cell>
          <cell r="K248">
            <v>9000</v>
          </cell>
          <cell r="L248">
            <v>0</v>
          </cell>
          <cell r="M248">
            <v>9000</v>
          </cell>
          <cell r="N248">
            <v>8736</v>
          </cell>
          <cell r="O248">
            <v>8736</v>
          </cell>
          <cell r="P248">
            <v>0</v>
          </cell>
        </row>
        <row r="249">
          <cell r="A249" t="str">
            <v>001А1914</v>
          </cell>
          <cell r="B249" t="str">
            <v>01.01.2019</v>
          </cell>
          <cell r="C249" t="str">
            <v>2300</v>
          </cell>
          <cell r="D249" t="str">
            <v>УФК по Амурской области</v>
          </cell>
          <cell r="E249" t="str">
            <v>Уплата иных платежей</v>
          </cell>
          <cell r="F249" t="str">
            <v>001А1914</v>
          </cell>
          <cell r="G249" t="str">
            <v>096</v>
          </cell>
          <cell r="H249" t="str">
            <v>0401</v>
          </cell>
          <cell r="I249" t="str">
            <v>2330190019</v>
          </cell>
          <cell r="J249" t="str">
            <v>853</v>
          </cell>
          <cell r="K249">
            <v>1000</v>
          </cell>
          <cell r="L249">
            <v>0</v>
          </cell>
          <cell r="M249">
            <v>1000</v>
          </cell>
          <cell r="N249">
            <v>297.3</v>
          </cell>
          <cell r="O249">
            <v>297.3</v>
          </cell>
          <cell r="P249">
            <v>0</v>
          </cell>
        </row>
        <row r="250">
          <cell r="A250" t="str">
            <v>001А1914</v>
          </cell>
          <cell r="B250" t="str">
            <v>01.01.2019</v>
          </cell>
          <cell r="C250" t="str">
            <v>2300</v>
          </cell>
          <cell r="D250" t="str">
            <v>УФК по Амурской области</v>
          </cell>
          <cell r="E250" t="str">
            <v>Иные выплаты персоналу государственных (муниципальных) органов, за исключением фонда оплаты труда</v>
          </cell>
          <cell r="F250" t="str">
            <v>001А1914</v>
          </cell>
          <cell r="G250" t="str">
            <v>096</v>
          </cell>
          <cell r="H250" t="str">
            <v>0401</v>
          </cell>
          <cell r="I250" t="str">
            <v>2330193969</v>
          </cell>
          <cell r="J250" t="str">
            <v>122</v>
          </cell>
          <cell r="K250">
            <v>720</v>
          </cell>
          <cell r="L250">
            <v>0</v>
          </cell>
          <cell r="M250">
            <v>720</v>
          </cell>
          <cell r="N250">
            <v>720</v>
          </cell>
          <cell r="O250">
            <v>720</v>
          </cell>
          <cell r="P250">
            <v>0</v>
          </cell>
        </row>
        <row r="251">
          <cell r="A251" t="str">
            <v>001А1914</v>
          </cell>
          <cell r="B251" t="str">
            <v>01.01.2019</v>
          </cell>
          <cell r="C251" t="str">
            <v>2300</v>
          </cell>
          <cell r="D251" t="str">
            <v>УФК по Амурской области</v>
          </cell>
          <cell r="E251" t="str">
            <v>Прочая закупка товаров, работ и услуг</v>
          </cell>
          <cell r="F251" t="str">
            <v>001А1914</v>
          </cell>
          <cell r="G251" t="str">
            <v>096</v>
          </cell>
          <cell r="H251" t="str">
            <v>0705</v>
          </cell>
          <cell r="I251" t="str">
            <v>2330190019</v>
          </cell>
          <cell r="J251" t="str">
            <v>244</v>
          </cell>
          <cell r="K251">
            <v>74900</v>
          </cell>
          <cell r="L251">
            <v>0</v>
          </cell>
          <cell r="M251">
            <v>74900</v>
          </cell>
          <cell r="N251">
            <v>71000</v>
          </cell>
          <cell r="O251">
            <v>71000</v>
          </cell>
          <cell r="P251">
            <v>0</v>
          </cell>
        </row>
        <row r="252">
          <cell r="A252" t="str">
            <v>001А1914</v>
          </cell>
          <cell r="B252" t="str">
            <v>01.01.2019</v>
          </cell>
          <cell r="C252" t="str">
            <v>2300</v>
          </cell>
          <cell r="D252" t="str">
            <v>УФК по Амурской области</v>
          </cell>
          <cell r="E252" t="str">
            <v>Прочая закупка товаров, работ и услуг</v>
          </cell>
          <cell r="F252" t="str">
            <v>001А1914</v>
          </cell>
          <cell r="G252" t="str">
            <v>096</v>
          </cell>
          <cell r="H252" t="str">
            <v>0705</v>
          </cell>
          <cell r="I252" t="str">
            <v>2330192040</v>
          </cell>
          <cell r="J252" t="str">
            <v>244</v>
          </cell>
          <cell r="K252">
            <v>4838.3999999999996</v>
          </cell>
          <cell r="L252">
            <v>0</v>
          </cell>
          <cell r="M252">
            <v>4838.3999999999996</v>
          </cell>
          <cell r="N252">
            <v>4838.3999999999996</v>
          </cell>
          <cell r="O252">
            <v>4838.3999999999996</v>
          </cell>
          <cell r="P252">
            <v>0</v>
          </cell>
        </row>
        <row r="253">
          <cell r="A253" t="str">
            <v>001А1915</v>
          </cell>
          <cell r="B253" t="str">
            <v>01.01.2019</v>
          </cell>
          <cell r="C253" t="str">
            <v>2400</v>
          </cell>
          <cell r="D253" t="str">
            <v>УФК по Архангельской области и Ненецкому автономному округу</v>
          </cell>
          <cell r="E253" t="str">
            <v>Федеральная служба по надзору в сфере связи, информационных технологий и массовых коммуникаций</v>
          </cell>
          <cell r="F253" t="str">
            <v>001А1915</v>
          </cell>
          <cell r="G253" t="str">
            <v>096</v>
          </cell>
          <cell r="H253" t="str">
            <v/>
          </cell>
          <cell r="I253" t="str">
            <v/>
          </cell>
          <cell r="J253" t="str">
            <v/>
          </cell>
          <cell r="K253">
            <v>44353295</v>
          </cell>
          <cell r="L253">
            <v>0</v>
          </cell>
          <cell r="M253">
            <v>44353295</v>
          </cell>
          <cell r="N253">
            <v>44265946.93</v>
          </cell>
          <cell r="O253">
            <v>44265946.93</v>
          </cell>
          <cell r="P253">
            <v>0</v>
          </cell>
          <cell r="S253">
            <v>31880160</v>
          </cell>
          <cell r="T253">
            <v>12385786.93</v>
          </cell>
          <cell r="U253">
            <v>8560100</v>
          </cell>
        </row>
        <row r="254">
          <cell r="A254" t="str">
            <v>001А1915</v>
          </cell>
          <cell r="B254" t="str">
            <v>01.01.2019</v>
          </cell>
          <cell r="C254" t="str">
            <v>2400</v>
          </cell>
          <cell r="D254" t="str">
            <v>УФК по Архангельской области и Ненецкому автономному округу</v>
          </cell>
          <cell r="E254" t="str">
            <v>Фонд оплаты труда государственных (муниципальных) органов</v>
          </cell>
          <cell r="F254" t="str">
            <v>001А1915</v>
          </cell>
          <cell r="G254" t="str">
            <v>096</v>
          </cell>
          <cell r="H254" t="str">
            <v>0401</v>
          </cell>
          <cell r="I254" t="str">
            <v>2330190012</v>
          </cell>
          <cell r="J254" t="str">
            <v>121</v>
          </cell>
          <cell r="K254">
            <v>24788066</v>
          </cell>
          <cell r="L254">
            <v>0</v>
          </cell>
          <cell r="M254">
            <v>24788066</v>
          </cell>
          <cell r="N254">
            <v>24788066</v>
          </cell>
          <cell r="O254">
            <v>24788066</v>
          </cell>
          <cell r="P254">
            <v>0</v>
          </cell>
        </row>
        <row r="255">
          <cell r="A255" t="str">
            <v>001А1915</v>
          </cell>
          <cell r="B255" t="str">
            <v>01.01.2019</v>
          </cell>
          <cell r="C255" t="str">
            <v>2400</v>
          </cell>
          <cell r="D255" t="str">
            <v>УФК по Архангельской области и Ненецкому автономному округу</v>
          </cell>
          <cell r="E25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55" t="str">
            <v>001А1915</v>
          </cell>
          <cell r="G255" t="str">
            <v>096</v>
          </cell>
          <cell r="H255" t="str">
            <v>0401</v>
          </cell>
          <cell r="I255" t="str">
            <v>2330190012</v>
          </cell>
          <cell r="J255" t="str">
            <v>129</v>
          </cell>
          <cell r="K255">
            <v>7321462</v>
          </cell>
          <cell r="L255">
            <v>0</v>
          </cell>
          <cell r="M255">
            <v>7321462</v>
          </cell>
          <cell r="N255">
            <v>7273972.6799999997</v>
          </cell>
          <cell r="O255">
            <v>7273972.6799999997</v>
          </cell>
          <cell r="P255">
            <v>0</v>
          </cell>
        </row>
        <row r="256">
          <cell r="A256" t="str">
            <v>001А1915</v>
          </cell>
          <cell r="B256" t="str">
            <v>01.01.2019</v>
          </cell>
          <cell r="C256" t="str">
            <v>2400</v>
          </cell>
          <cell r="D256" t="str">
            <v>УФК по Архангельской области и Ненецкому автономному округу</v>
          </cell>
          <cell r="E256" t="str">
            <v>Иные выплаты персоналу государственных (муниципальных) органов, за исключением фонда оплаты труда</v>
          </cell>
          <cell r="F256" t="str">
            <v>001А1915</v>
          </cell>
          <cell r="G256" t="str">
            <v>096</v>
          </cell>
          <cell r="H256" t="str">
            <v>0401</v>
          </cell>
          <cell r="I256" t="str">
            <v>2330190019</v>
          </cell>
          <cell r="J256" t="str">
            <v>122</v>
          </cell>
          <cell r="K256">
            <v>1200000</v>
          </cell>
          <cell r="L256">
            <v>0</v>
          </cell>
          <cell r="M256">
            <v>1200000</v>
          </cell>
          <cell r="N256">
            <v>1199994.8799999999</v>
          </cell>
          <cell r="O256">
            <v>1199994.8799999999</v>
          </cell>
          <cell r="P256">
            <v>0</v>
          </cell>
        </row>
        <row r="257">
          <cell r="A257" t="str">
            <v>001А1915</v>
          </cell>
          <cell r="B257" t="str">
            <v>01.01.2019</v>
          </cell>
          <cell r="C257" t="str">
            <v>2400</v>
          </cell>
          <cell r="D257" t="str">
            <v>УФК по Архангельской области и Ненецкому автономному округу</v>
          </cell>
          <cell r="E257" t="str">
            <v>Закупка товаров, работ, услуг в сфере информационно-коммуникационных технологий</v>
          </cell>
          <cell r="F257" t="str">
            <v>001А1915</v>
          </cell>
          <cell r="G257" t="str">
            <v>096</v>
          </cell>
          <cell r="H257" t="str">
            <v>0401</v>
          </cell>
          <cell r="I257" t="str">
            <v>2330190019</v>
          </cell>
          <cell r="J257" t="str">
            <v>242</v>
          </cell>
          <cell r="K257">
            <v>955200</v>
          </cell>
          <cell r="L257">
            <v>0</v>
          </cell>
          <cell r="M257">
            <v>955200</v>
          </cell>
          <cell r="N257">
            <v>955200</v>
          </cell>
          <cell r="O257">
            <v>955200</v>
          </cell>
          <cell r="P257">
            <v>0</v>
          </cell>
        </row>
        <row r="258">
          <cell r="A258" t="str">
            <v>001А1915</v>
          </cell>
          <cell r="B258" t="str">
            <v>01.01.2019</v>
          </cell>
          <cell r="C258" t="str">
            <v>2400</v>
          </cell>
          <cell r="D258" t="str">
            <v>УФК по Архангельской области и Ненецкому автономному округу</v>
          </cell>
          <cell r="E258" t="str">
            <v>Прочая закупка товаров, работ и услуг</v>
          </cell>
          <cell r="F258" t="str">
            <v>001А1915</v>
          </cell>
          <cell r="G258" t="str">
            <v>096</v>
          </cell>
          <cell r="H258" t="str">
            <v>0401</v>
          </cell>
          <cell r="I258" t="str">
            <v>2330190019</v>
          </cell>
          <cell r="J258" t="str">
            <v>244</v>
          </cell>
          <cell r="K258">
            <v>9442348</v>
          </cell>
          <cell r="L258">
            <v>0</v>
          </cell>
          <cell r="M258">
            <v>9442348</v>
          </cell>
          <cell r="N258">
            <v>9402699.7699999996</v>
          </cell>
          <cell r="O258">
            <v>9402699.7699999996</v>
          </cell>
          <cell r="P258">
            <v>0</v>
          </cell>
        </row>
        <row r="259">
          <cell r="A259" t="str">
            <v>001А1915</v>
          </cell>
          <cell r="B259" t="str">
            <v>01.01.2019</v>
          </cell>
          <cell r="C259" t="str">
            <v>2400</v>
          </cell>
          <cell r="D259" t="str">
            <v>УФК по Архангельской области и Ненецкому автономному округу</v>
          </cell>
          <cell r="E259" t="str">
            <v>Уплата налога на имущество организаций и земельного налога</v>
          </cell>
          <cell r="F259" t="str">
            <v>001А1915</v>
          </cell>
          <cell r="G259" t="str">
            <v>096</v>
          </cell>
          <cell r="H259" t="str">
            <v>0401</v>
          </cell>
          <cell r="I259" t="str">
            <v>2330190019</v>
          </cell>
          <cell r="J259" t="str">
            <v>851</v>
          </cell>
          <cell r="K259">
            <v>5710</v>
          </cell>
          <cell r="L259">
            <v>0</v>
          </cell>
          <cell r="M259">
            <v>5710</v>
          </cell>
          <cell r="N259">
            <v>5710</v>
          </cell>
          <cell r="O259">
            <v>5710</v>
          </cell>
          <cell r="P259">
            <v>0</v>
          </cell>
        </row>
        <row r="260">
          <cell r="A260" t="str">
            <v>001А1915</v>
          </cell>
          <cell r="B260" t="str">
            <v>01.01.2019</v>
          </cell>
          <cell r="C260" t="str">
            <v>2400</v>
          </cell>
          <cell r="D260" t="str">
            <v>УФК по Архангельской области и Ненецкому автономному округу</v>
          </cell>
          <cell r="E260" t="str">
            <v>Уплата прочих налогов, сборов</v>
          </cell>
          <cell r="F260" t="str">
            <v>001А1915</v>
          </cell>
          <cell r="G260" t="str">
            <v>096</v>
          </cell>
          <cell r="H260" t="str">
            <v>0401</v>
          </cell>
          <cell r="I260" t="str">
            <v>2330190019</v>
          </cell>
          <cell r="J260" t="str">
            <v>852</v>
          </cell>
          <cell r="K260">
            <v>19400</v>
          </cell>
          <cell r="L260">
            <v>0</v>
          </cell>
          <cell r="M260">
            <v>19400</v>
          </cell>
          <cell r="N260">
            <v>19400</v>
          </cell>
          <cell r="O260">
            <v>19400</v>
          </cell>
          <cell r="P260">
            <v>0</v>
          </cell>
        </row>
        <row r="261">
          <cell r="A261" t="str">
            <v>001А1915</v>
          </cell>
          <cell r="B261" t="str">
            <v>01.01.2019</v>
          </cell>
          <cell r="C261" t="str">
            <v>2400</v>
          </cell>
          <cell r="D261" t="str">
            <v>УФК по Архангельской области и Ненецкому автономному округу</v>
          </cell>
          <cell r="E261" t="str">
            <v>Уплата иных платежей</v>
          </cell>
          <cell r="F261" t="str">
            <v>001А1915</v>
          </cell>
          <cell r="G261" t="str">
            <v>096</v>
          </cell>
          <cell r="H261" t="str">
            <v>0401</v>
          </cell>
          <cell r="I261" t="str">
            <v>2330190019</v>
          </cell>
          <cell r="J261" t="str">
            <v>853</v>
          </cell>
          <cell r="K261">
            <v>3700</v>
          </cell>
          <cell r="L261">
            <v>0</v>
          </cell>
          <cell r="M261">
            <v>3700</v>
          </cell>
          <cell r="N261">
            <v>3700</v>
          </cell>
          <cell r="O261">
            <v>3700</v>
          </cell>
          <cell r="P261">
            <v>0</v>
          </cell>
        </row>
        <row r="262">
          <cell r="A262" t="str">
            <v>001А1915</v>
          </cell>
          <cell r="B262" t="str">
            <v>01.01.2019</v>
          </cell>
          <cell r="C262" t="str">
            <v>2400</v>
          </cell>
          <cell r="D262" t="str">
            <v>УФК по Архангельской области и Ненецкому автономному округу</v>
          </cell>
          <cell r="E262" t="str">
            <v>Иные выплаты персоналу государственных (муниципальных) органов, за исключением фонда оплаты труда</v>
          </cell>
          <cell r="F262" t="str">
            <v>001А1915</v>
          </cell>
          <cell r="G262" t="str">
            <v>096</v>
          </cell>
          <cell r="H262" t="str">
            <v>0401</v>
          </cell>
          <cell r="I262" t="str">
            <v>2330193969</v>
          </cell>
          <cell r="J262" t="str">
            <v>122</v>
          </cell>
          <cell r="K262">
            <v>1300</v>
          </cell>
          <cell r="L262">
            <v>0</v>
          </cell>
          <cell r="M262">
            <v>1300</v>
          </cell>
          <cell r="N262">
            <v>1095.5</v>
          </cell>
          <cell r="O262">
            <v>1095.5</v>
          </cell>
          <cell r="P262">
            <v>0</v>
          </cell>
        </row>
        <row r="263">
          <cell r="A263" t="str">
            <v>001А1915</v>
          </cell>
          <cell r="B263" t="str">
            <v>01.01.2019</v>
          </cell>
          <cell r="C263" t="str">
            <v>2400</v>
          </cell>
          <cell r="D263" t="str">
            <v>УФК по Архангельской области и Ненецкому автономному округу</v>
          </cell>
          <cell r="E263" t="str">
            <v>Иные выплаты персоналу государственных (муниципальных) органов, за исключением фонда оплаты труда</v>
          </cell>
          <cell r="F263" t="str">
            <v>001А1915</v>
          </cell>
          <cell r="G263" t="str">
            <v>096</v>
          </cell>
          <cell r="H263" t="str">
            <v>0401</v>
          </cell>
          <cell r="I263" t="str">
            <v>2330193987</v>
          </cell>
          <cell r="J263" t="str">
            <v>122</v>
          </cell>
          <cell r="K263">
            <v>551009</v>
          </cell>
          <cell r="L263">
            <v>0</v>
          </cell>
          <cell r="M263">
            <v>551009</v>
          </cell>
          <cell r="N263">
            <v>551008.1</v>
          </cell>
          <cell r="O263">
            <v>551008.1</v>
          </cell>
          <cell r="P263">
            <v>0</v>
          </cell>
        </row>
        <row r="264">
          <cell r="A264" t="str">
            <v>001А1915</v>
          </cell>
          <cell r="B264" t="str">
            <v>01.01.2019</v>
          </cell>
          <cell r="C264" t="str">
            <v>2400</v>
          </cell>
          <cell r="D264" t="str">
            <v>УФК по Архангельской области и Ненецкому автономному округу</v>
          </cell>
          <cell r="E264" t="str">
            <v>Прочая закупка товаров, работ и услуг</v>
          </cell>
          <cell r="F264" t="str">
            <v>001А1915</v>
          </cell>
          <cell r="G264" t="str">
            <v>096</v>
          </cell>
          <cell r="H264" t="str">
            <v>0705</v>
          </cell>
          <cell r="I264" t="str">
            <v>2330190019</v>
          </cell>
          <cell r="J264" t="str">
            <v>244</v>
          </cell>
          <cell r="K264">
            <v>65100</v>
          </cell>
          <cell r="L264">
            <v>0</v>
          </cell>
          <cell r="M264">
            <v>65100</v>
          </cell>
          <cell r="N264">
            <v>65100</v>
          </cell>
          <cell r="O264">
            <v>65100</v>
          </cell>
          <cell r="P264">
            <v>0</v>
          </cell>
        </row>
        <row r="265">
          <cell r="A265" t="str">
            <v>001А1916</v>
          </cell>
          <cell r="B265" t="str">
            <v>01.01.2019</v>
          </cell>
          <cell r="C265" t="str">
            <v>2500</v>
          </cell>
          <cell r="D265" t="str">
            <v>УФК по Астраханской области</v>
          </cell>
          <cell r="E265" t="str">
            <v>Федеральная служба по надзору в сфере связи, информационных технологий и массовых коммуникаций</v>
          </cell>
          <cell r="F265" t="str">
            <v>001А1916</v>
          </cell>
          <cell r="G265" t="str">
            <v>096</v>
          </cell>
          <cell r="H265" t="str">
            <v/>
          </cell>
          <cell r="I265" t="str">
            <v/>
          </cell>
          <cell r="J265" t="str">
            <v/>
          </cell>
          <cell r="K265">
            <v>16689113</v>
          </cell>
          <cell r="L265">
            <v>0</v>
          </cell>
          <cell r="M265">
            <v>16689113</v>
          </cell>
          <cell r="N265">
            <v>16645790.32</v>
          </cell>
          <cell r="O265">
            <v>16645790.32</v>
          </cell>
          <cell r="P265">
            <v>0</v>
          </cell>
          <cell r="S265">
            <v>10921314.68</v>
          </cell>
          <cell r="T265">
            <v>5724475.6400000006</v>
          </cell>
          <cell r="U265">
            <v>2392300</v>
          </cell>
        </row>
        <row r="266">
          <cell r="A266" t="str">
            <v>001А1916</v>
          </cell>
          <cell r="B266" t="str">
            <v>01.01.2019</v>
          </cell>
          <cell r="C266" t="str">
            <v>2500</v>
          </cell>
          <cell r="D266" t="str">
            <v>УФК по Астраханской области</v>
          </cell>
          <cell r="E266" t="str">
            <v>Фонд оплаты труда государственных (муниципальных) органов</v>
          </cell>
          <cell r="F266" t="str">
            <v>001А1916</v>
          </cell>
          <cell r="G266" t="str">
            <v>096</v>
          </cell>
          <cell r="H266" t="str">
            <v>0401</v>
          </cell>
          <cell r="I266" t="str">
            <v>2330190012</v>
          </cell>
          <cell r="J266" t="str">
            <v>121</v>
          </cell>
          <cell r="K266">
            <v>8543300</v>
          </cell>
          <cell r="L266">
            <v>0</v>
          </cell>
          <cell r="M266">
            <v>8543300</v>
          </cell>
          <cell r="N266">
            <v>8543300</v>
          </cell>
          <cell r="O266">
            <v>8543300</v>
          </cell>
          <cell r="P266">
            <v>0</v>
          </cell>
        </row>
        <row r="267">
          <cell r="A267" t="str">
            <v>001А1916</v>
          </cell>
          <cell r="B267" t="str">
            <v>01.01.2019</v>
          </cell>
          <cell r="C267" t="str">
            <v>2500</v>
          </cell>
          <cell r="D267" t="str">
            <v>УФК по Астраханской области</v>
          </cell>
          <cell r="E2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67" t="str">
            <v>001А1916</v>
          </cell>
          <cell r="G267" t="str">
            <v>096</v>
          </cell>
          <cell r="H267" t="str">
            <v>0401</v>
          </cell>
          <cell r="I267" t="str">
            <v>2330190012</v>
          </cell>
          <cell r="J267" t="str">
            <v>129</v>
          </cell>
          <cell r="K267">
            <v>2534180</v>
          </cell>
          <cell r="L267">
            <v>0</v>
          </cell>
          <cell r="M267">
            <v>2534180</v>
          </cell>
          <cell r="N267">
            <v>2531038.09</v>
          </cell>
          <cell r="O267">
            <v>2531038.09</v>
          </cell>
          <cell r="P267">
            <v>0</v>
          </cell>
        </row>
        <row r="268">
          <cell r="A268" t="str">
            <v>001А1916</v>
          </cell>
          <cell r="B268" t="str">
            <v>01.01.2019</v>
          </cell>
          <cell r="C268" t="str">
            <v>2500</v>
          </cell>
          <cell r="D268" t="str">
            <v>УФК по Астраханской области</v>
          </cell>
          <cell r="E268" t="str">
            <v>Иные выплаты персоналу государственных (муниципальных) органов, за исключением фонда оплаты труда</v>
          </cell>
          <cell r="F268" t="str">
            <v>001А1916</v>
          </cell>
          <cell r="G268" t="str">
            <v>096</v>
          </cell>
          <cell r="H268" t="str">
            <v>0401</v>
          </cell>
          <cell r="I268" t="str">
            <v>2330190019</v>
          </cell>
          <cell r="J268" t="str">
            <v>122</v>
          </cell>
          <cell r="K268">
            <v>274950</v>
          </cell>
          <cell r="L268">
            <v>0</v>
          </cell>
          <cell r="M268">
            <v>274950</v>
          </cell>
          <cell r="N268">
            <v>255450.88</v>
          </cell>
          <cell r="O268">
            <v>255450.88</v>
          </cell>
          <cell r="P268">
            <v>0</v>
          </cell>
        </row>
        <row r="269">
          <cell r="A269" t="str">
            <v>001А1916</v>
          </cell>
          <cell r="B269" t="str">
            <v>01.01.2019</v>
          </cell>
          <cell r="C269" t="str">
            <v>2500</v>
          </cell>
          <cell r="D269" t="str">
            <v>УФК по Астраханской области</v>
          </cell>
          <cell r="E269" t="str">
            <v>Закупка товаров, работ, услуг в сфере информационно-коммуникационных технологий</v>
          </cell>
          <cell r="F269" t="str">
            <v>001А1916</v>
          </cell>
          <cell r="G269" t="str">
            <v>096</v>
          </cell>
          <cell r="H269" t="str">
            <v>0401</v>
          </cell>
          <cell r="I269" t="str">
            <v>2330190019</v>
          </cell>
          <cell r="J269" t="str">
            <v>242</v>
          </cell>
          <cell r="K269">
            <v>494900</v>
          </cell>
          <cell r="L269">
            <v>0</v>
          </cell>
          <cell r="M269">
            <v>494900</v>
          </cell>
          <cell r="N269">
            <v>476125.83</v>
          </cell>
          <cell r="O269">
            <v>476125.83</v>
          </cell>
          <cell r="P269">
            <v>0</v>
          </cell>
        </row>
        <row r="270">
          <cell r="A270" t="str">
            <v>001А1916</v>
          </cell>
          <cell r="B270" t="str">
            <v>01.01.2019</v>
          </cell>
          <cell r="C270" t="str">
            <v>2500</v>
          </cell>
          <cell r="D270" t="str">
            <v>УФК по Астраханской области</v>
          </cell>
          <cell r="E270" t="str">
            <v>Прочая закупка товаров, работ и услуг</v>
          </cell>
          <cell r="F270" t="str">
            <v>001А1916</v>
          </cell>
          <cell r="G270" t="str">
            <v>096</v>
          </cell>
          <cell r="H270" t="str">
            <v>0401</v>
          </cell>
          <cell r="I270" t="str">
            <v>2330190019</v>
          </cell>
          <cell r="J270" t="str">
            <v>244</v>
          </cell>
          <cell r="K270">
            <v>4756383</v>
          </cell>
          <cell r="L270">
            <v>0</v>
          </cell>
          <cell r="M270">
            <v>4756383</v>
          </cell>
          <cell r="N270">
            <v>4754490.5199999996</v>
          </cell>
          <cell r="O270">
            <v>4754490.5199999996</v>
          </cell>
          <cell r="P270">
            <v>0</v>
          </cell>
        </row>
        <row r="271">
          <cell r="A271" t="str">
            <v>001А1916</v>
          </cell>
          <cell r="B271" t="str">
            <v>01.01.2019</v>
          </cell>
          <cell r="C271" t="str">
            <v>2500</v>
          </cell>
          <cell r="D271" t="str">
            <v>УФК по Астраханской области</v>
          </cell>
          <cell r="E271" t="str">
            <v>Уплата налога на имущество организаций и земельного налога</v>
          </cell>
          <cell r="F271" t="str">
            <v>001А1916</v>
          </cell>
          <cell r="G271" t="str">
            <v>096</v>
          </cell>
          <cell r="H271" t="str">
            <v>0401</v>
          </cell>
          <cell r="I271" t="str">
            <v>2330190019</v>
          </cell>
          <cell r="J271" t="str">
            <v>851</v>
          </cell>
          <cell r="K271">
            <v>700</v>
          </cell>
          <cell r="L271">
            <v>0</v>
          </cell>
          <cell r="M271">
            <v>700</v>
          </cell>
          <cell r="N271">
            <v>697</v>
          </cell>
          <cell r="O271">
            <v>697</v>
          </cell>
          <cell r="P271">
            <v>0</v>
          </cell>
        </row>
        <row r="272">
          <cell r="A272" t="str">
            <v>001А1916</v>
          </cell>
          <cell r="B272" t="str">
            <v>01.01.2019</v>
          </cell>
          <cell r="C272" t="str">
            <v>2500</v>
          </cell>
          <cell r="D272" t="str">
            <v>УФК по Астраханской области</v>
          </cell>
          <cell r="E272" t="str">
            <v>Уплата прочих налогов, сборов</v>
          </cell>
          <cell r="F272" t="str">
            <v>001А1916</v>
          </cell>
          <cell r="G272" t="str">
            <v>096</v>
          </cell>
          <cell r="H272" t="str">
            <v>0401</v>
          </cell>
          <cell r="I272" t="str">
            <v>2330190019</v>
          </cell>
          <cell r="J272" t="str">
            <v>852</v>
          </cell>
          <cell r="K272">
            <v>11600</v>
          </cell>
          <cell r="L272">
            <v>0</v>
          </cell>
          <cell r="M272">
            <v>11600</v>
          </cell>
          <cell r="N272">
            <v>11588</v>
          </cell>
          <cell r="O272">
            <v>11588</v>
          </cell>
          <cell r="P272">
            <v>0</v>
          </cell>
        </row>
        <row r="273">
          <cell r="A273" t="str">
            <v>001А1916</v>
          </cell>
          <cell r="B273" t="str">
            <v>01.01.2019</v>
          </cell>
          <cell r="C273" t="str">
            <v>2500</v>
          </cell>
          <cell r="D273" t="str">
            <v>УФК по Астраханской области</v>
          </cell>
          <cell r="E273" t="str">
            <v>Иные выплаты персоналу государственных (муниципальных) органов, за исключением фонда оплаты труда</v>
          </cell>
          <cell r="F273" t="str">
            <v>001А1916</v>
          </cell>
          <cell r="G273" t="str">
            <v>096</v>
          </cell>
          <cell r="H273" t="str">
            <v>0401</v>
          </cell>
          <cell r="I273" t="str">
            <v>2330193969</v>
          </cell>
          <cell r="J273" t="str">
            <v>122</v>
          </cell>
          <cell r="K273">
            <v>600</v>
          </cell>
          <cell r="L273">
            <v>0</v>
          </cell>
          <cell r="M273">
            <v>600</v>
          </cell>
          <cell r="N273">
            <v>600</v>
          </cell>
          <cell r="O273">
            <v>600</v>
          </cell>
          <cell r="P273">
            <v>0</v>
          </cell>
        </row>
        <row r="274">
          <cell r="A274" t="str">
            <v>001А1916</v>
          </cell>
          <cell r="B274" t="str">
            <v>01.01.2019</v>
          </cell>
          <cell r="C274" t="str">
            <v>2500</v>
          </cell>
          <cell r="D274" t="str">
            <v>УФК по Астраханской области</v>
          </cell>
          <cell r="E274" t="str">
            <v>Прочая закупка товаров, работ и услуг</v>
          </cell>
          <cell r="F274" t="str">
            <v>001А1916</v>
          </cell>
          <cell r="G274" t="str">
            <v>096</v>
          </cell>
          <cell r="H274" t="str">
            <v>0705</v>
          </cell>
          <cell r="I274" t="str">
            <v>2330190019</v>
          </cell>
          <cell r="J274" t="str">
            <v>244</v>
          </cell>
          <cell r="K274">
            <v>72500</v>
          </cell>
          <cell r="L274">
            <v>0</v>
          </cell>
          <cell r="M274">
            <v>72500</v>
          </cell>
          <cell r="N274">
            <v>72500</v>
          </cell>
          <cell r="O274">
            <v>72500</v>
          </cell>
          <cell r="P274">
            <v>0</v>
          </cell>
        </row>
        <row r="275">
          <cell r="A275" t="str">
            <v>001А1917</v>
          </cell>
          <cell r="B275" t="str">
            <v>01.01.2019</v>
          </cell>
          <cell r="C275" t="str">
            <v>2600</v>
          </cell>
          <cell r="D275" t="str">
            <v>УФК по Белгородской области</v>
          </cell>
          <cell r="E275" t="str">
            <v>Федеральная служба по надзору в сфере связи, информационных технологий и массовых коммуникаций</v>
          </cell>
          <cell r="F275" t="str">
            <v>001А1917</v>
          </cell>
          <cell r="G275" t="str">
            <v>096</v>
          </cell>
          <cell r="H275" t="str">
            <v/>
          </cell>
          <cell r="I275" t="str">
            <v/>
          </cell>
          <cell r="J275" t="str">
            <v/>
          </cell>
          <cell r="K275">
            <v>15948752.4</v>
          </cell>
          <cell r="L275">
            <v>0</v>
          </cell>
          <cell r="M275">
            <v>15948752.4</v>
          </cell>
          <cell r="N275">
            <v>15938230.800000001</v>
          </cell>
          <cell r="O275">
            <v>15938230.800000001</v>
          </cell>
          <cell r="P275">
            <v>0</v>
          </cell>
          <cell r="S275">
            <v>11636600</v>
          </cell>
          <cell r="T275">
            <v>4301630.8000000007</v>
          </cell>
          <cell r="U275">
            <v>3173700</v>
          </cell>
        </row>
        <row r="276">
          <cell r="A276" t="str">
            <v>001А1917</v>
          </cell>
          <cell r="B276" t="str">
            <v>01.01.2019</v>
          </cell>
          <cell r="C276" t="str">
            <v>2600</v>
          </cell>
          <cell r="D276" t="str">
            <v>УФК по Белгородской области</v>
          </cell>
          <cell r="E276" t="str">
            <v>Фонд оплаты труда государственных (муниципальных) органов</v>
          </cell>
          <cell r="F276" t="str">
            <v>001А1917</v>
          </cell>
          <cell r="G276" t="str">
            <v>096</v>
          </cell>
          <cell r="H276" t="str">
            <v>0401</v>
          </cell>
          <cell r="I276" t="str">
            <v>2330190012</v>
          </cell>
          <cell r="J276" t="str">
            <v>121</v>
          </cell>
          <cell r="K276">
            <v>8833000</v>
          </cell>
          <cell r="L276">
            <v>0</v>
          </cell>
          <cell r="M276">
            <v>8833000</v>
          </cell>
          <cell r="N276">
            <v>8833000</v>
          </cell>
          <cell r="O276">
            <v>8833000</v>
          </cell>
          <cell r="P276">
            <v>0</v>
          </cell>
        </row>
        <row r="277">
          <cell r="A277" t="str">
            <v>001А1917</v>
          </cell>
          <cell r="B277" t="str">
            <v>01.01.2019</v>
          </cell>
          <cell r="C277" t="str">
            <v>2600</v>
          </cell>
          <cell r="D277" t="str">
            <v>УФК по Белгородской области</v>
          </cell>
          <cell r="E27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77" t="str">
            <v>001А1917</v>
          </cell>
          <cell r="G277" t="str">
            <v>096</v>
          </cell>
          <cell r="H277" t="str">
            <v>0401</v>
          </cell>
          <cell r="I277" t="str">
            <v>2330190012</v>
          </cell>
          <cell r="J277" t="str">
            <v>129</v>
          </cell>
          <cell r="K277">
            <v>2622866</v>
          </cell>
          <cell r="L277">
            <v>0</v>
          </cell>
          <cell r="M277">
            <v>2622866</v>
          </cell>
          <cell r="N277">
            <v>2622866</v>
          </cell>
          <cell r="O277">
            <v>2622866</v>
          </cell>
          <cell r="P277">
            <v>0</v>
          </cell>
        </row>
        <row r="278">
          <cell r="A278" t="str">
            <v>001А1917</v>
          </cell>
          <cell r="B278" t="str">
            <v>01.01.2019</v>
          </cell>
          <cell r="C278" t="str">
            <v>2600</v>
          </cell>
          <cell r="D278" t="str">
            <v>УФК по Белгородской области</v>
          </cell>
          <cell r="E278" t="str">
            <v>Иные выплаты персоналу государственных (муниципальных) органов, за исключением фонда оплаты труда</v>
          </cell>
          <cell r="F278" t="str">
            <v>001А1917</v>
          </cell>
          <cell r="G278" t="str">
            <v>096</v>
          </cell>
          <cell r="H278" t="str">
            <v>0401</v>
          </cell>
          <cell r="I278" t="str">
            <v>2330190019</v>
          </cell>
          <cell r="J278" t="str">
            <v>122</v>
          </cell>
          <cell r="K278">
            <v>323100</v>
          </cell>
          <cell r="L278">
            <v>0</v>
          </cell>
          <cell r="M278">
            <v>323100</v>
          </cell>
          <cell r="N278">
            <v>323072</v>
          </cell>
          <cell r="O278">
            <v>323072</v>
          </cell>
          <cell r="P278">
            <v>0</v>
          </cell>
        </row>
        <row r="279">
          <cell r="A279" t="str">
            <v>001А1917</v>
          </cell>
          <cell r="B279" t="str">
            <v>01.01.2019</v>
          </cell>
          <cell r="C279" t="str">
            <v>2600</v>
          </cell>
          <cell r="D279" t="str">
            <v>УФК по Белгородской области</v>
          </cell>
          <cell r="E279" t="str">
            <v>Закупка товаров, работ, услуг в сфере информационно-коммуникационных технологий</v>
          </cell>
          <cell r="F279" t="str">
            <v>001А1917</v>
          </cell>
          <cell r="G279" t="str">
            <v>096</v>
          </cell>
          <cell r="H279" t="str">
            <v>0401</v>
          </cell>
          <cell r="I279" t="str">
            <v>2330190019</v>
          </cell>
          <cell r="J279" t="str">
            <v>242</v>
          </cell>
          <cell r="K279">
            <v>600700</v>
          </cell>
          <cell r="L279">
            <v>0</v>
          </cell>
          <cell r="M279">
            <v>600700</v>
          </cell>
          <cell r="N279">
            <v>600700</v>
          </cell>
          <cell r="O279">
            <v>600700</v>
          </cell>
          <cell r="P279">
            <v>0</v>
          </cell>
        </row>
        <row r="280">
          <cell r="A280" t="str">
            <v>001А1917</v>
          </cell>
          <cell r="B280" t="str">
            <v>01.01.2019</v>
          </cell>
          <cell r="C280" t="str">
            <v>2600</v>
          </cell>
          <cell r="D280" t="str">
            <v>УФК по Белгородской области</v>
          </cell>
          <cell r="E280" t="str">
            <v>Прочая закупка товаров, работ и услуг</v>
          </cell>
          <cell r="F280" t="str">
            <v>001А1917</v>
          </cell>
          <cell r="G280" t="str">
            <v>096</v>
          </cell>
          <cell r="H280" t="str">
            <v>0401</v>
          </cell>
          <cell r="I280" t="str">
            <v>2330190019</v>
          </cell>
          <cell r="J280" t="str">
            <v>244</v>
          </cell>
          <cell r="K280">
            <v>3318648</v>
          </cell>
          <cell r="L280">
            <v>0</v>
          </cell>
          <cell r="M280">
            <v>3318648</v>
          </cell>
          <cell r="N280">
            <v>3315693.4</v>
          </cell>
          <cell r="O280">
            <v>3315693.4</v>
          </cell>
          <cell r="P280">
            <v>0</v>
          </cell>
        </row>
        <row r="281">
          <cell r="A281" t="str">
            <v>001А1917</v>
          </cell>
          <cell r="B281" t="str">
            <v>01.01.2019</v>
          </cell>
          <cell r="C281" t="str">
            <v>2600</v>
          </cell>
          <cell r="D281" t="str">
            <v>УФК по Белгородской области</v>
          </cell>
          <cell r="E281" t="str">
            <v>Уплата налога на имущество организаций и земельного налога</v>
          </cell>
          <cell r="F281" t="str">
            <v>001А1917</v>
          </cell>
          <cell r="G281" t="str">
            <v>096</v>
          </cell>
          <cell r="H281" t="str">
            <v>0401</v>
          </cell>
          <cell r="I281" t="str">
            <v>2330190019</v>
          </cell>
          <cell r="J281" t="str">
            <v>851</v>
          </cell>
          <cell r="K281">
            <v>184400</v>
          </cell>
          <cell r="L281">
            <v>0</v>
          </cell>
          <cell r="M281">
            <v>184400</v>
          </cell>
          <cell r="N281">
            <v>176911</v>
          </cell>
          <cell r="O281">
            <v>176911</v>
          </cell>
          <cell r="P281">
            <v>0</v>
          </cell>
        </row>
        <row r="282">
          <cell r="A282" t="str">
            <v>001А1917</v>
          </cell>
          <cell r="B282" t="str">
            <v>01.01.2019</v>
          </cell>
          <cell r="C282" t="str">
            <v>2600</v>
          </cell>
          <cell r="D282" t="str">
            <v>УФК по Белгородской области</v>
          </cell>
          <cell r="E282" t="str">
            <v>Уплата прочих налогов, сборов</v>
          </cell>
          <cell r="F282" t="str">
            <v>001А1917</v>
          </cell>
          <cell r="G282" t="str">
            <v>096</v>
          </cell>
          <cell r="H282" t="str">
            <v>0401</v>
          </cell>
          <cell r="I282" t="str">
            <v>2330190019</v>
          </cell>
          <cell r="J282" t="str">
            <v>852</v>
          </cell>
          <cell r="K282">
            <v>10100</v>
          </cell>
          <cell r="L282">
            <v>0</v>
          </cell>
          <cell r="M282">
            <v>10100</v>
          </cell>
          <cell r="N282">
            <v>10050</v>
          </cell>
          <cell r="O282">
            <v>10050</v>
          </cell>
          <cell r="P282">
            <v>0</v>
          </cell>
        </row>
        <row r="283">
          <cell r="A283" t="str">
            <v>001А1917</v>
          </cell>
          <cell r="B283" t="str">
            <v>01.01.2019</v>
          </cell>
          <cell r="C283" t="str">
            <v>2600</v>
          </cell>
          <cell r="D283" t="str">
            <v>УФК по Белгородской области</v>
          </cell>
          <cell r="E283" t="str">
            <v>Прочая закупка товаров, работ и услуг</v>
          </cell>
          <cell r="F283" t="str">
            <v>001А1917</v>
          </cell>
          <cell r="G283" t="str">
            <v>096</v>
          </cell>
          <cell r="H283" t="str">
            <v>0705</v>
          </cell>
          <cell r="I283" t="str">
            <v>2330190019</v>
          </cell>
          <cell r="J283" t="str">
            <v>244</v>
          </cell>
          <cell r="K283">
            <v>51100</v>
          </cell>
          <cell r="L283">
            <v>0</v>
          </cell>
          <cell r="M283">
            <v>51100</v>
          </cell>
          <cell r="N283">
            <v>51100</v>
          </cell>
          <cell r="O283">
            <v>51100</v>
          </cell>
          <cell r="P283">
            <v>0</v>
          </cell>
        </row>
        <row r="284">
          <cell r="A284" t="str">
            <v>001А1917</v>
          </cell>
          <cell r="B284" t="str">
            <v>01.01.2019</v>
          </cell>
          <cell r="C284" t="str">
            <v>2600</v>
          </cell>
          <cell r="D284" t="str">
            <v>УФК по Белгородской области</v>
          </cell>
          <cell r="E284" t="str">
            <v>Прочая закупка товаров, работ и услуг</v>
          </cell>
          <cell r="F284" t="str">
            <v>001А1917</v>
          </cell>
          <cell r="G284" t="str">
            <v>096</v>
          </cell>
          <cell r="H284" t="str">
            <v>0705</v>
          </cell>
          <cell r="I284" t="str">
            <v>2330192040</v>
          </cell>
          <cell r="J284" t="str">
            <v>244</v>
          </cell>
          <cell r="K284">
            <v>4838.3999999999996</v>
          </cell>
          <cell r="L284">
            <v>0</v>
          </cell>
          <cell r="M284">
            <v>4838.3999999999996</v>
          </cell>
          <cell r="N284">
            <v>4838.3999999999996</v>
          </cell>
          <cell r="O284">
            <v>4838.3999999999996</v>
          </cell>
          <cell r="P284">
            <v>0</v>
          </cell>
        </row>
        <row r="285">
          <cell r="A285" t="str">
            <v>001А1918</v>
          </cell>
          <cell r="B285" t="str">
            <v>01.01.2019</v>
          </cell>
          <cell r="C285" t="str">
            <v>2700</v>
          </cell>
          <cell r="D285" t="str">
            <v>УФК по Брянской области</v>
          </cell>
          <cell r="E285" t="str">
            <v>Федеральная служба по надзору в сфере связи, информационных технологий и массовых коммуникаций</v>
          </cell>
          <cell r="F285" t="str">
            <v>001А1918</v>
          </cell>
          <cell r="G285" t="str">
            <v>096</v>
          </cell>
          <cell r="H285" t="str">
            <v/>
          </cell>
          <cell r="I285" t="str">
            <v/>
          </cell>
          <cell r="J285" t="str">
            <v/>
          </cell>
          <cell r="K285">
            <v>17539364.399999999</v>
          </cell>
          <cell r="L285">
            <v>0</v>
          </cell>
          <cell r="M285">
            <v>17539364.399999999</v>
          </cell>
          <cell r="N285">
            <v>17530387.91</v>
          </cell>
          <cell r="O285">
            <v>17530387.91</v>
          </cell>
          <cell r="P285">
            <v>0</v>
          </cell>
          <cell r="S285">
            <v>12391660</v>
          </cell>
          <cell r="T285">
            <v>5138727.91</v>
          </cell>
          <cell r="U285">
            <v>3482500</v>
          </cell>
        </row>
        <row r="286">
          <cell r="A286" t="str">
            <v>001А1918</v>
          </cell>
          <cell r="B286" t="str">
            <v>01.01.2019</v>
          </cell>
          <cell r="C286" t="str">
            <v>2700</v>
          </cell>
          <cell r="D286" t="str">
            <v>УФК по Брянской области</v>
          </cell>
          <cell r="E286" t="str">
            <v>Фонд оплаты труда государственных (муниципальных) органов</v>
          </cell>
          <cell r="F286" t="str">
            <v>001А1918</v>
          </cell>
          <cell r="G286" t="str">
            <v>096</v>
          </cell>
          <cell r="H286" t="str">
            <v>0401</v>
          </cell>
          <cell r="I286" t="str">
            <v>2330190012</v>
          </cell>
          <cell r="J286" t="str">
            <v>121</v>
          </cell>
          <cell r="K286">
            <v>9011400</v>
          </cell>
          <cell r="L286">
            <v>0</v>
          </cell>
          <cell r="M286">
            <v>9011400</v>
          </cell>
          <cell r="N286">
            <v>9011400</v>
          </cell>
          <cell r="O286">
            <v>9011400</v>
          </cell>
          <cell r="P286">
            <v>0</v>
          </cell>
        </row>
        <row r="287">
          <cell r="A287" t="str">
            <v>001А1918</v>
          </cell>
          <cell r="B287" t="str">
            <v>01.01.2019</v>
          </cell>
          <cell r="C287" t="str">
            <v>2700</v>
          </cell>
          <cell r="D287" t="str">
            <v>УФК по Брянской области</v>
          </cell>
          <cell r="E28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87" t="str">
            <v>001А1918</v>
          </cell>
          <cell r="G287" t="str">
            <v>096</v>
          </cell>
          <cell r="H287" t="str">
            <v>0401</v>
          </cell>
          <cell r="I287" t="str">
            <v>2330190012</v>
          </cell>
          <cell r="J287" t="str">
            <v>129</v>
          </cell>
          <cell r="K287">
            <v>2681370</v>
          </cell>
          <cell r="L287">
            <v>0</v>
          </cell>
          <cell r="M287">
            <v>2681370</v>
          </cell>
          <cell r="N287">
            <v>2681335.31</v>
          </cell>
          <cell r="O287">
            <v>2681335.31</v>
          </cell>
          <cell r="P287">
            <v>0</v>
          </cell>
        </row>
        <row r="288">
          <cell r="A288" t="str">
            <v>001А1918</v>
          </cell>
          <cell r="B288" t="str">
            <v>01.01.2019</v>
          </cell>
          <cell r="C288" t="str">
            <v>2700</v>
          </cell>
          <cell r="D288" t="str">
            <v>УФК по Брянской области</v>
          </cell>
          <cell r="E288" t="str">
            <v>Иные выплаты персоналу государственных (муниципальных) органов, за исключением фонда оплаты труда</v>
          </cell>
          <cell r="F288" t="str">
            <v>001А1918</v>
          </cell>
          <cell r="G288" t="str">
            <v>096</v>
          </cell>
          <cell r="H288" t="str">
            <v>0401</v>
          </cell>
          <cell r="I288" t="str">
            <v>2330190019</v>
          </cell>
          <cell r="J288" t="str">
            <v>122</v>
          </cell>
          <cell r="K288">
            <v>462400</v>
          </cell>
          <cell r="L288">
            <v>0</v>
          </cell>
          <cell r="M288">
            <v>462400</v>
          </cell>
          <cell r="N288">
            <v>457978.2</v>
          </cell>
          <cell r="O288">
            <v>457978.2</v>
          </cell>
          <cell r="P288">
            <v>0</v>
          </cell>
        </row>
        <row r="289">
          <cell r="A289" t="str">
            <v>001А1918</v>
          </cell>
          <cell r="B289" t="str">
            <v>01.01.2019</v>
          </cell>
          <cell r="C289" t="str">
            <v>2700</v>
          </cell>
          <cell r="D289" t="str">
            <v>УФК по Брянской области</v>
          </cell>
          <cell r="E289" t="str">
            <v>Закупка товаров, работ, услуг в сфере информационно-коммуникационных технологий</v>
          </cell>
          <cell r="F289" t="str">
            <v>001А1918</v>
          </cell>
          <cell r="G289" t="str">
            <v>096</v>
          </cell>
          <cell r="H289" t="str">
            <v>0401</v>
          </cell>
          <cell r="I289" t="str">
            <v>2330190019</v>
          </cell>
          <cell r="J289" t="str">
            <v>242</v>
          </cell>
          <cell r="K289">
            <v>607800</v>
          </cell>
          <cell r="L289">
            <v>0</v>
          </cell>
          <cell r="M289">
            <v>607800</v>
          </cell>
          <cell r="N289">
            <v>603317</v>
          </cell>
          <cell r="O289">
            <v>603317</v>
          </cell>
          <cell r="P289">
            <v>0</v>
          </cell>
        </row>
        <row r="290">
          <cell r="A290" t="str">
            <v>001А1918</v>
          </cell>
          <cell r="B290" t="str">
            <v>01.01.2019</v>
          </cell>
          <cell r="C290" t="str">
            <v>2700</v>
          </cell>
          <cell r="D290" t="str">
            <v>УФК по Брянской области</v>
          </cell>
          <cell r="E290" t="str">
            <v>Прочая закупка товаров, работ и услуг</v>
          </cell>
          <cell r="F290" t="str">
            <v>001А1918</v>
          </cell>
          <cell r="G290" t="str">
            <v>096</v>
          </cell>
          <cell r="H290" t="str">
            <v>0401</v>
          </cell>
          <cell r="I290" t="str">
            <v>2330190019</v>
          </cell>
          <cell r="J290" t="str">
            <v>244</v>
          </cell>
          <cell r="K290">
            <v>4681888</v>
          </cell>
          <cell r="L290">
            <v>0</v>
          </cell>
          <cell r="M290">
            <v>4681888</v>
          </cell>
          <cell r="N290">
            <v>4681888</v>
          </cell>
          <cell r="O290">
            <v>4681888</v>
          </cell>
          <cell r="P290">
            <v>0</v>
          </cell>
        </row>
        <row r="291">
          <cell r="A291" t="str">
            <v>001А1918</v>
          </cell>
          <cell r="B291" t="str">
            <v>01.01.2019</v>
          </cell>
          <cell r="C291" t="str">
            <v>2700</v>
          </cell>
          <cell r="D291" t="str">
            <v>УФК по Брянской области</v>
          </cell>
          <cell r="E291" t="str">
            <v>Уплата налога на имущество организаций и земельного налога</v>
          </cell>
          <cell r="F291" t="str">
            <v>001А1918</v>
          </cell>
          <cell r="G291" t="str">
            <v>096</v>
          </cell>
          <cell r="H291" t="str">
            <v>0401</v>
          </cell>
          <cell r="I291" t="str">
            <v>2330190019</v>
          </cell>
          <cell r="J291" t="str">
            <v>851</v>
          </cell>
          <cell r="K291">
            <v>6000</v>
          </cell>
          <cell r="L291">
            <v>0</v>
          </cell>
          <cell r="M291">
            <v>6000</v>
          </cell>
          <cell r="N291">
            <v>5999</v>
          </cell>
          <cell r="O291">
            <v>5999</v>
          </cell>
          <cell r="P291">
            <v>0</v>
          </cell>
        </row>
        <row r="292">
          <cell r="A292" t="str">
            <v>001А1918</v>
          </cell>
          <cell r="B292" t="str">
            <v>01.01.2019</v>
          </cell>
          <cell r="C292" t="str">
            <v>2700</v>
          </cell>
          <cell r="D292" t="str">
            <v>УФК по Брянской области</v>
          </cell>
          <cell r="E292" t="str">
            <v>Уплата прочих налогов, сборов</v>
          </cell>
          <cell r="F292" t="str">
            <v>001А1918</v>
          </cell>
          <cell r="G292" t="str">
            <v>096</v>
          </cell>
          <cell r="H292" t="str">
            <v>0401</v>
          </cell>
          <cell r="I292" t="str">
            <v>2330190019</v>
          </cell>
          <cell r="J292" t="str">
            <v>852</v>
          </cell>
          <cell r="K292">
            <v>6300</v>
          </cell>
          <cell r="L292">
            <v>0</v>
          </cell>
          <cell r="M292">
            <v>6300</v>
          </cell>
          <cell r="N292">
            <v>6264</v>
          </cell>
          <cell r="O292">
            <v>6264</v>
          </cell>
          <cell r="P292">
            <v>0</v>
          </cell>
        </row>
        <row r="293">
          <cell r="A293" t="str">
            <v>001А1918</v>
          </cell>
          <cell r="B293" t="str">
            <v>01.01.2019</v>
          </cell>
          <cell r="C293" t="str">
            <v>2700</v>
          </cell>
          <cell r="D293" t="str">
            <v>УФК по Брянской области</v>
          </cell>
          <cell r="E293" t="str">
            <v>Прочая закупка товаров, работ и услуг</v>
          </cell>
          <cell r="F293" t="str">
            <v>001А1918</v>
          </cell>
          <cell r="G293" t="str">
            <v>096</v>
          </cell>
          <cell r="H293" t="str">
            <v>0705</v>
          </cell>
          <cell r="I293" t="str">
            <v>2330190019</v>
          </cell>
          <cell r="J293" t="str">
            <v>244</v>
          </cell>
          <cell r="K293">
            <v>77368</v>
          </cell>
          <cell r="L293">
            <v>0</v>
          </cell>
          <cell r="M293">
            <v>77368</v>
          </cell>
          <cell r="N293">
            <v>77368</v>
          </cell>
          <cell r="O293">
            <v>77368</v>
          </cell>
          <cell r="P293">
            <v>0</v>
          </cell>
        </row>
        <row r="294">
          <cell r="A294" t="str">
            <v>001А1918</v>
          </cell>
          <cell r="B294" t="str">
            <v>01.01.2019</v>
          </cell>
          <cell r="C294" t="str">
            <v>2700</v>
          </cell>
          <cell r="D294" t="str">
            <v>УФК по Брянской области</v>
          </cell>
          <cell r="E294" t="str">
            <v>Прочая закупка товаров, работ и услуг</v>
          </cell>
          <cell r="F294" t="str">
            <v>001А1918</v>
          </cell>
          <cell r="G294" t="str">
            <v>096</v>
          </cell>
          <cell r="H294" t="str">
            <v>0705</v>
          </cell>
          <cell r="I294" t="str">
            <v>2330192040</v>
          </cell>
          <cell r="J294" t="str">
            <v>244</v>
          </cell>
          <cell r="K294">
            <v>4838.3999999999996</v>
          </cell>
          <cell r="L294">
            <v>0</v>
          </cell>
          <cell r="M294">
            <v>4838.3999999999996</v>
          </cell>
          <cell r="N294">
            <v>4838.3999999999996</v>
          </cell>
          <cell r="O294">
            <v>4838.3999999999996</v>
          </cell>
          <cell r="P294">
            <v>0</v>
          </cell>
        </row>
        <row r="295">
          <cell r="A295" t="str">
            <v>001А1919</v>
          </cell>
          <cell r="B295" t="str">
            <v>01.01.2019</v>
          </cell>
          <cell r="C295" t="str">
            <v>2800</v>
          </cell>
          <cell r="D295" t="str">
            <v>УФК по Владимирской области</v>
          </cell>
          <cell r="E295" t="str">
            <v>Федеральная служба по надзору в сфере связи, информационных технологий и массовых коммуникаций</v>
          </cell>
          <cell r="F295" t="str">
            <v>001А1919</v>
          </cell>
          <cell r="G295" t="str">
            <v>096</v>
          </cell>
          <cell r="H295" t="str">
            <v/>
          </cell>
          <cell r="I295" t="str">
            <v/>
          </cell>
          <cell r="J295" t="str">
            <v/>
          </cell>
          <cell r="K295">
            <v>18333123.600000001</v>
          </cell>
          <cell r="L295">
            <v>0</v>
          </cell>
          <cell r="M295">
            <v>18333123.600000001</v>
          </cell>
          <cell r="N295">
            <v>18324089.420000002</v>
          </cell>
          <cell r="O295">
            <v>18324089.420000002</v>
          </cell>
          <cell r="P295">
            <v>0</v>
          </cell>
          <cell r="S295">
            <v>13244486.970000001</v>
          </cell>
          <cell r="T295">
            <v>5079602.4500000011</v>
          </cell>
          <cell r="U295">
            <v>3643200</v>
          </cell>
        </row>
        <row r="296">
          <cell r="A296" t="str">
            <v>001А1919</v>
          </cell>
          <cell r="B296" t="str">
            <v>01.01.2019</v>
          </cell>
          <cell r="C296" t="str">
            <v>2800</v>
          </cell>
          <cell r="D296" t="str">
            <v>УФК по Владимирской области</v>
          </cell>
          <cell r="E296" t="str">
            <v>Фонд оплаты труда государственных (муниципальных) органов</v>
          </cell>
          <cell r="F296" t="str">
            <v>001А1919</v>
          </cell>
          <cell r="G296" t="str">
            <v>096</v>
          </cell>
          <cell r="H296" t="str">
            <v>0401</v>
          </cell>
          <cell r="I296" t="str">
            <v>2330190012</v>
          </cell>
          <cell r="J296" t="str">
            <v>121</v>
          </cell>
          <cell r="K296">
            <v>10477192</v>
          </cell>
          <cell r="L296">
            <v>0</v>
          </cell>
          <cell r="M296">
            <v>10477192</v>
          </cell>
          <cell r="N296">
            <v>10477192</v>
          </cell>
          <cell r="O296">
            <v>10477192</v>
          </cell>
          <cell r="P296">
            <v>0</v>
          </cell>
        </row>
        <row r="297">
          <cell r="A297" t="str">
            <v>001А1919</v>
          </cell>
          <cell r="B297" t="str">
            <v>01.01.2019</v>
          </cell>
          <cell r="C297" t="str">
            <v>2800</v>
          </cell>
          <cell r="D297" t="str">
            <v>УФК по Владимирской области</v>
          </cell>
          <cell r="E29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297" t="str">
            <v>001А1919</v>
          </cell>
          <cell r="G297" t="str">
            <v>096</v>
          </cell>
          <cell r="H297" t="str">
            <v>0401</v>
          </cell>
          <cell r="I297" t="str">
            <v>2330190012</v>
          </cell>
          <cell r="J297" t="str">
            <v>129</v>
          </cell>
          <cell r="K297">
            <v>3111688</v>
          </cell>
          <cell r="L297">
            <v>0</v>
          </cell>
          <cell r="M297">
            <v>3111688</v>
          </cell>
          <cell r="N297">
            <v>3111688</v>
          </cell>
          <cell r="O297">
            <v>3111688</v>
          </cell>
          <cell r="P297">
            <v>0</v>
          </cell>
        </row>
        <row r="298">
          <cell r="A298" t="str">
            <v>001А1919</v>
          </cell>
          <cell r="B298" t="str">
            <v>01.01.2019</v>
          </cell>
          <cell r="C298" t="str">
            <v>2800</v>
          </cell>
          <cell r="D298" t="str">
            <v>УФК по Владимирской области</v>
          </cell>
          <cell r="E298" t="str">
            <v>Иные выплаты персоналу государственных (муниципальных) органов, за исключением фонда оплаты труда</v>
          </cell>
          <cell r="F298" t="str">
            <v>001А1919</v>
          </cell>
          <cell r="G298" t="str">
            <v>096</v>
          </cell>
          <cell r="H298" t="str">
            <v>0401</v>
          </cell>
          <cell r="I298" t="str">
            <v>2330190019</v>
          </cell>
          <cell r="J298" t="str">
            <v>122</v>
          </cell>
          <cell r="K298">
            <v>200000</v>
          </cell>
          <cell r="L298">
            <v>0</v>
          </cell>
          <cell r="M298">
            <v>200000</v>
          </cell>
          <cell r="N298">
            <v>199726.7</v>
          </cell>
          <cell r="O298">
            <v>199726.7</v>
          </cell>
          <cell r="P298">
            <v>0</v>
          </cell>
        </row>
        <row r="299">
          <cell r="A299" t="str">
            <v>001А1919</v>
          </cell>
          <cell r="B299" t="str">
            <v>01.01.2019</v>
          </cell>
          <cell r="C299" t="str">
            <v>2800</v>
          </cell>
          <cell r="D299" t="str">
            <v>УФК по Владимирской области</v>
          </cell>
          <cell r="E299" t="str">
            <v>Закупка товаров, работ, услуг в сфере информационно-коммуникационных технологий</v>
          </cell>
          <cell r="F299" t="str">
            <v>001А1919</v>
          </cell>
          <cell r="G299" t="str">
            <v>096</v>
          </cell>
          <cell r="H299" t="str">
            <v>0401</v>
          </cell>
          <cell r="I299" t="str">
            <v>2330190019</v>
          </cell>
          <cell r="J299" t="str">
            <v>242</v>
          </cell>
          <cell r="K299">
            <v>682300</v>
          </cell>
          <cell r="L299">
            <v>0</v>
          </cell>
          <cell r="M299">
            <v>682300</v>
          </cell>
          <cell r="N299">
            <v>682300</v>
          </cell>
          <cell r="O299">
            <v>682300</v>
          </cell>
          <cell r="P299">
            <v>0</v>
          </cell>
        </row>
        <row r="300">
          <cell r="A300" t="str">
            <v>001А1919</v>
          </cell>
          <cell r="B300" t="str">
            <v>01.01.2019</v>
          </cell>
          <cell r="C300" t="str">
            <v>2800</v>
          </cell>
          <cell r="D300" t="str">
            <v>УФК по Владимирской области</v>
          </cell>
          <cell r="E300" t="str">
            <v>Прочая закупка товаров, работ и услуг</v>
          </cell>
          <cell r="F300" t="str">
            <v>001А1919</v>
          </cell>
          <cell r="G300" t="str">
            <v>096</v>
          </cell>
          <cell r="H300" t="str">
            <v>0401</v>
          </cell>
          <cell r="I300" t="str">
            <v>2330190019</v>
          </cell>
          <cell r="J300" t="str">
            <v>244</v>
          </cell>
          <cell r="K300">
            <v>3701348</v>
          </cell>
          <cell r="L300">
            <v>0</v>
          </cell>
          <cell r="M300">
            <v>3701348</v>
          </cell>
          <cell r="N300">
            <v>3701347.91</v>
          </cell>
          <cell r="O300">
            <v>3701347.91</v>
          </cell>
          <cell r="P300">
            <v>0</v>
          </cell>
        </row>
        <row r="301">
          <cell r="A301" t="str">
            <v>001А1919</v>
          </cell>
          <cell r="B301" t="str">
            <v>01.01.2019</v>
          </cell>
          <cell r="C301" t="str">
            <v>2800</v>
          </cell>
          <cell r="D301" t="str">
            <v>УФК по Владимирской области</v>
          </cell>
          <cell r="E301" t="str">
            <v>Уплата налога на имущество организаций и земельного налога</v>
          </cell>
          <cell r="F301" t="str">
            <v>001А1919</v>
          </cell>
          <cell r="G301" t="str">
            <v>096</v>
          </cell>
          <cell r="H301" t="str">
            <v>0401</v>
          </cell>
          <cell r="I301" t="str">
            <v>2330190019</v>
          </cell>
          <cell r="J301" t="str">
            <v>851</v>
          </cell>
          <cell r="K301">
            <v>80400</v>
          </cell>
          <cell r="L301">
            <v>0</v>
          </cell>
          <cell r="M301">
            <v>80400</v>
          </cell>
          <cell r="N301">
            <v>72708</v>
          </cell>
          <cell r="O301">
            <v>72708</v>
          </cell>
          <cell r="P301">
            <v>0</v>
          </cell>
        </row>
        <row r="302">
          <cell r="A302" t="str">
            <v>001А1919</v>
          </cell>
          <cell r="B302" t="str">
            <v>01.01.2019</v>
          </cell>
          <cell r="C302" t="str">
            <v>2800</v>
          </cell>
          <cell r="D302" t="str">
            <v>УФК по Владимирской области</v>
          </cell>
          <cell r="E302" t="str">
            <v>Уплата прочих налогов, сборов</v>
          </cell>
          <cell r="F302" t="str">
            <v>001А1919</v>
          </cell>
          <cell r="G302" t="str">
            <v>096</v>
          </cell>
          <cell r="H302" t="str">
            <v>0401</v>
          </cell>
          <cell r="I302" t="str">
            <v>2330190019</v>
          </cell>
          <cell r="J302" t="str">
            <v>852</v>
          </cell>
          <cell r="K302">
            <v>11000</v>
          </cell>
          <cell r="L302">
            <v>0</v>
          </cell>
          <cell r="M302">
            <v>11000</v>
          </cell>
          <cell r="N302">
            <v>9932</v>
          </cell>
          <cell r="O302">
            <v>9932</v>
          </cell>
          <cell r="P302">
            <v>0</v>
          </cell>
        </row>
        <row r="303">
          <cell r="A303" t="str">
            <v>001А1919</v>
          </cell>
          <cell r="B303" t="str">
            <v>01.01.2019</v>
          </cell>
          <cell r="C303" t="str">
            <v>2800</v>
          </cell>
          <cell r="D303" t="str">
            <v>УФК по Владимирской области</v>
          </cell>
          <cell r="E303" t="str">
            <v>Уплата иных платежей</v>
          </cell>
          <cell r="F303" t="str">
            <v>001А1919</v>
          </cell>
          <cell r="G303" t="str">
            <v>096</v>
          </cell>
          <cell r="H303" t="str">
            <v>0401</v>
          </cell>
          <cell r="I303" t="str">
            <v>2330190019</v>
          </cell>
          <cell r="J303" t="str">
            <v>853</v>
          </cell>
          <cell r="K303">
            <v>542</v>
          </cell>
          <cell r="L303">
            <v>0</v>
          </cell>
          <cell r="M303">
            <v>542</v>
          </cell>
          <cell r="N303">
            <v>541.21</v>
          </cell>
          <cell r="O303">
            <v>541.21</v>
          </cell>
          <cell r="P303">
            <v>0</v>
          </cell>
        </row>
        <row r="304">
          <cell r="A304" t="str">
            <v>001А1919</v>
          </cell>
          <cell r="B304" t="str">
            <v>01.01.2019</v>
          </cell>
          <cell r="C304" t="str">
            <v>2800</v>
          </cell>
          <cell r="D304" t="str">
            <v>УФК по Владимирской области</v>
          </cell>
          <cell r="E304" t="str">
            <v>Прочая закупка товаров, работ и услуг</v>
          </cell>
          <cell r="F304" t="str">
            <v>001А1919</v>
          </cell>
          <cell r="G304" t="str">
            <v>096</v>
          </cell>
          <cell r="H304" t="str">
            <v>0705</v>
          </cell>
          <cell r="I304" t="str">
            <v>2330190019</v>
          </cell>
          <cell r="J304" t="str">
            <v>244</v>
          </cell>
          <cell r="K304">
            <v>63815.199999999997</v>
          </cell>
          <cell r="L304">
            <v>0</v>
          </cell>
          <cell r="M304">
            <v>63815.199999999997</v>
          </cell>
          <cell r="N304">
            <v>63815.199999999997</v>
          </cell>
          <cell r="O304">
            <v>63815.199999999997</v>
          </cell>
          <cell r="P304">
            <v>0</v>
          </cell>
        </row>
        <row r="305">
          <cell r="A305" t="str">
            <v>001А1919</v>
          </cell>
          <cell r="B305" t="str">
            <v>01.01.2019</v>
          </cell>
          <cell r="C305" t="str">
            <v>2800</v>
          </cell>
          <cell r="D305" t="str">
            <v>УФК по Владимирской области</v>
          </cell>
          <cell r="E305" t="str">
            <v>Прочая закупка товаров, работ и услуг</v>
          </cell>
          <cell r="F305" t="str">
            <v>001А1919</v>
          </cell>
          <cell r="G305" t="str">
            <v>096</v>
          </cell>
          <cell r="H305" t="str">
            <v>0705</v>
          </cell>
          <cell r="I305" t="str">
            <v>2330192040</v>
          </cell>
          <cell r="J305" t="str">
            <v>244</v>
          </cell>
          <cell r="K305">
            <v>4838.3999999999996</v>
          </cell>
          <cell r="L305">
            <v>0</v>
          </cell>
          <cell r="M305">
            <v>4838.3999999999996</v>
          </cell>
          <cell r="N305">
            <v>4838.3999999999996</v>
          </cell>
          <cell r="O305">
            <v>4838.3999999999996</v>
          </cell>
          <cell r="P305">
            <v>0</v>
          </cell>
        </row>
        <row r="306">
          <cell r="A306" t="str">
            <v>001А1920</v>
          </cell>
          <cell r="B306" t="str">
            <v>01.01.2019</v>
          </cell>
          <cell r="C306" t="str">
            <v>2900</v>
          </cell>
          <cell r="D306" t="str">
            <v>УФК по Волгоградской области</v>
          </cell>
          <cell r="E306" t="str">
            <v>Федеральная служба по надзору в сфере связи, информационных технологий и массовых коммуникаций</v>
          </cell>
          <cell r="F306" t="str">
            <v>001А1920</v>
          </cell>
          <cell r="G306" t="str">
            <v>096</v>
          </cell>
          <cell r="H306" t="str">
            <v/>
          </cell>
          <cell r="I306" t="str">
            <v/>
          </cell>
          <cell r="J306" t="str">
            <v/>
          </cell>
          <cell r="K306">
            <v>30289304.199999999</v>
          </cell>
          <cell r="L306">
            <v>0</v>
          </cell>
          <cell r="M306">
            <v>30289304.199999999</v>
          </cell>
          <cell r="N306">
            <v>30258092.670000002</v>
          </cell>
          <cell r="O306">
            <v>30258092.670000002</v>
          </cell>
          <cell r="P306">
            <v>0</v>
          </cell>
          <cell r="S306">
            <v>21334670</v>
          </cell>
          <cell r="T306">
            <v>8923422.6700000018</v>
          </cell>
          <cell r="U306">
            <v>4854900</v>
          </cell>
        </row>
        <row r="307">
          <cell r="A307" t="str">
            <v>001А1920</v>
          </cell>
          <cell r="B307" t="str">
            <v>01.01.2019</v>
          </cell>
          <cell r="C307" t="str">
            <v>2900</v>
          </cell>
          <cell r="D307" t="str">
            <v>УФК по Волгоградской области</v>
          </cell>
          <cell r="E307" t="str">
            <v>Фонд оплаты труда государственных (муниципальных) органов</v>
          </cell>
          <cell r="F307" t="str">
            <v>001А1920</v>
          </cell>
          <cell r="G307" t="str">
            <v>096</v>
          </cell>
          <cell r="H307" t="str">
            <v>0401</v>
          </cell>
          <cell r="I307" t="str">
            <v>2330190012</v>
          </cell>
          <cell r="J307" t="str">
            <v>121</v>
          </cell>
          <cell r="K307">
            <v>17584600</v>
          </cell>
          <cell r="L307">
            <v>0</v>
          </cell>
          <cell r="M307">
            <v>17584600</v>
          </cell>
          <cell r="N307">
            <v>17584600</v>
          </cell>
          <cell r="O307">
            <v>17584600</v>
          </cell>
          <cell r="P307">
            <v>0</v>
          </cell>
        </row>
        <row r="308">
          <cell r="A308" t="str">
            <v>001А1920</v>
          </cell>
          <cell r="B308" t="str">
            <v>01.01.2019</v>
          </cell>
          <cell r="C308" t="str">
            <v>2900</v>
          </cell>
          <cell r="D308" t="str">
            <v>УФК по Волгоградской области</v>
          </cell>
          <cell r="E30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08" t="str">
            <v>001А1920</v>
          </cell>
          <cell r="G308" t="str">
            <v>096</v>
          </cell>
          <cell r="H308" t="str">
            <v>0401</v>
          </cell>
          <cell r="I308" t="str">
            <v>2330190012</v>
          </cell>
          <cell r="J308" t="str">
            <v>129</v>
          </cell>
          <cell r="K308">
            <v>5239990</v>
          </cell>
          <cell r="L308">
            <v>0</v>
          </cell>
          <cell r="M308">
            <v>5239990</v>
          </cell>
          <cell r="N308">
            <v>5231312.88</v>
          </cell>
          <cell r="O308">
            <v>5231312.88</v>
          </cell>
          <cell r="P308">
            <v>0</v>
          </cell>
        </row>
        <row r="309">
          <cell r="A309" t="str">
            <v>001А1920</v>
          </cell>
          <cell r="B309" t="str">
            <v>01.01.2019</v>
          </cell>
          <cell r="C309" t="str">
            <v>2900</v>
          </cell>
          <cell r="D309" t="str">
            <v>УФК по Волгоградской области</v>
          </cell>
          <cell r="E309" t="str">
            <v>Иные выплаты персоналу государственных (муниципальных) органов, за исключением фонда оплаты труда</v>
          </cell>
          <cell r="F309" t="str">
            <v>001А1920</v>
          </cell>
          <cell r="G309" t="str">
            <v>096</v>
          </cell>
          <cell r="H309" t="str">
            <v>0401</v>
          </cell>
          <cell r="I309" t="str">
            <v>2330190019</v>
          </cell>
          <cell r="J309" t="str">
            <v>122</v>
          </cell>
          <cell r="K309">
            <v>341700</v>
          </cell>
          <cell r="L309">
            <v>0</v>
          </cell>
          <cell r="M309">
            <v>341700</v>
          </cell>
          <cell r="N309">
            <v>337341.91</v>
          </cell>
          <cell r="O309">
            <v>337341.91</v>
          </cell>
          <cell r="P309">
            <v>0</v>
          </cell>
        </row>
        <row r="310">
          <cell r="A310" t="str">
            <v>001А1920</v>
          </cell>
          <cell r="B310" t="str">
            <v>01.01.2019</v>
          </cell>
          <cell r="C310" t="str">
            <v>2900</v>
          </cell>
          <cell r="D310" t="str">
            <v>УФК по Волгоградской области</v>
          </cell>
          <cell r="E310" t="str">
            <v>Закупка товаров, работ, услуг в сфере информационно-коммуникационных технологий</v>
          </cell>
          <cell r="F310" t="str">
            <v>001А1920</v>
          </cell>
          <cell r="G310" t="str">
            <v>096</v>
          </cell>
          <cell r="H310" t="str">
            <v>0401</v>
          </cell>
          <cell r="I310" t="str">
            <v>2330190019</v>
          </cell>
          <cell r="J310" t="str">
            <v>242</v>
          </cell>
          <cell r="K310">
            <v>1064200</v>
          </cell>
          <cell r="L310">
            <v>0</v>
          </cell>
          <cell r="M310">
            <v>1064200</v>
          </cell>
          <cell r="N310">
            <v>1064199.98</v>
          </cell>
          <cell r="O310">
            <v>1064199.98</v>
          </cell>
          <cell r="P310">
            <v>0</v>
          </cell>
        </row>
        <row r="311">
          <cell r="A311" t="str">
            <v>001А1920</v>
          </cell>
          <cell r="B311" t="str">
            <v>01.01.2019</v>
          </cell>
          <cell r="C311" t="str">
            <v>2900</v>
          </cell>
          <cell r="D311" t="str">
            <v>УФК по Волгоградской области</v>
          </cell>
          <cell r="E311" t="str">
            <v>Прочая закупка товаров, работ и услуг</v>
          </cell>
          <cell r="F311" t="str">
            <v>001А1920</v>
          </cell>
          <cell r="G311" t="str">
            <v>096</v>
          </cell>
          <cell r="H311" t="str">
            <v>0401</v>
          </cell>
          <cell r="I311" t="str">
            <v>2330190019</v>
          </cell>
          <cell r="J311" t="str">
            <v>244</v>
          </cell>
          <cell r="K311">
            <v>5905676</v>
          </cell>
          <cell r="L311">
            <v>0</v>
          </cell>
          <cell r="M311">
            <v>5905676</v>
          </cell>
          <cell r="N311">
            <v>5888719.5999999996</v>
          </cell>
          <cell r="O311">
            <v>5888719.5999999996</v>
          </cell>
          <cell r="P311">
            <v>0</v>
          </cell>
        </row>
        <row r="312">
          <cell r="A312" t="str">
            <v>001А1920</v>
          </cell>
          <cell r="B312" t="str">
            <v>01.01.2019</v>
          </cell>
          <cell r="C312" t="str">
            <v>2900</v>
          </cell>
          <cell r="D312" t="str">
            <v>УФК по Волгоградской области</v>
          </cell>
          <cell r="E312" t="str">
            <v>Уплата налога на имущество организаций и земельного налога</v>
          </cell>
          <cell r="F312" t="str">
            <v>001А1920</v>
          </cell>
          <cell r="G312" t="str">
            <v>096</v>
          </cell>
          <cell r="H312" t="str">
            <v>0401</v>
          </cell>
          <cell r="I312" t="str">
            <v>2330190019</v>
          </cell>
          <cell r="J312" t="str">
            <v>851</v>
          </cell>
          <cell r="K312">
            <v>42700</v>
          </cell>
          <cell r="L312">
            <v>0</v>
          </cell>
          <cell r="M312">
            <v>42700</v>
          </cell>
          <cell r="N312">
            <v>42611.77</v>
          </cell>
          <cell r="O312">
            <v>42611.77</v>
          </cell>
          <cell r="P312">
            <v>0</v>
          </cell>
        </row>
        <row r="313">
          <cell r="A313" t="str">
            <v>001А1920</v>
          </cell>
          <cell r="B313" t="str">
            <v>01.01.2019</v>
          </cell>
          <cell r="C313" t="str">
            <v>2900</v>
          </cell>
          <cell r="D313" t="str">
            <v>УФК по Волгоградской области</v>
          </cell>
          <cell r="E313" t="str">
            <v>Уплата прочих налогов, сборов</v>
          </cell>
          <cell r="F313" t="str">
            <v>001А1920</v>
          </cell>
          <cell r="G313" t="str">
            <v>096</v>
          </cell>
          <cell r="H313" t="str">
            <v>0401</v>
          </cell>
          <cell r="I313" t="str">
            <v>2330190019</v>
          </cell>
          <cell r="J313" t="str">
            <v>852</v>
          </cell>
          <cell r="K313">
            <v>30900</v>
          </cell>
          <cell r="L313">
            <v>0</v>
          </cell>
          <cell r="M313">
            <v>30900</v>
          </cell>
          <cell r="N313">
            <v>30900</v>
          </cell>
          <cell r="O313">
            <v>30900</v>
          </cell>
          <cell r="P313">
            <v>0</v>
          </cell>
        </row>
        <row r="314">
          <cell r="A314" t="str">
            <v>001А1920</v>
          </cell>
          <cell r="B314" t="str">
            <v>01.01.2019</v>
          </cell>
          <cell r="C314" t="str">
            <v>2900</v>
          </cell>
          <cell r="D314" t="str">
            <v>УФК по Волгоградской области</v>
          </cell>
          <cell r="E314" t="str">
            <v>Уплата иных платежей</v>
          </cell>
          <cell r="F314" t="str">
            <v>001А1920</v>
          </cell>
          <cell r="G314" t="str">
            <v>096</v>
          </cell>
          <cell r="H314" t="str">
            <v>0401</v>
          </cell>
          <cell r="I314" t="str">
            <v>2330190019</v>
          </cell>
          <cell r="J314" t="str">
            <v>853</v>
          </cell>
          <cell r="K314">
            <v>6100</v>
          </cell>
          <cell r="L314">
            <v>0</v>
          </cell>
          <cell r="M314">
            <v>6100</v>
          </cell>
          <cell r="N314">
            <v>6100</v>
          </cell>
          <cell r="O314">
            <v>6100</v>
          </cell>
          <cell r="P314">
            <v>0</v>
          </cell>
        </row>
        <row r="315">
          <cell r="A315" t="str">
            <v>001А1920</v>
          </cell>
          <cell r="B315" t="str">
            <v>01.01.2019</v>
          </cell>
          <cell r="C315" t="str">
            <v>2900</v>
          </cell>
          <cell r="D315" t="str">
            <v>УФК по Волгоградской области</v>
          </cell>
          <cell r="E315" t="str">
            <v>Иные выплаты персоналу государственных (муниципальных) органов, за исключением фонда оплаты труда</v>
          </cell>
          <cell r="F315" t="str">
            <v>001А1920</v>
          </cell>
          <cell r="G315" t="str">
            <v>096</v>
          </cell>
          <cell r="H315" t="str">
            <v>0401</v>
          </cell>
          <cell r="I315" t="str">
            <v>2330193969</v>
          </cell>
          <cell r="J315" t="str">
            <v>122</v>
          </cell>
          <cell r="K315">
            <v>1700</v>
          </cell>
          <cell r="L315">
            <v>0</v>
          </cell>
          <cell r="M315">
            <v>1700</v>
          </cell>
          <cell r="N315">
            <v>568.33000000000004</v>
          </cell>
          <cell r="O315">
            <v>568.33000000000004</v>
          </cell>
          <cell r="P315">
            <v>0</v>
          </cell>
        </row>
        <row r="316">
          <cell r="A316" t="str">
            <v>001А1920</v>
          </cell>
          <cell r="B316" t="str">
            <v>01.01.2019</v>
          </cell>
          <cell r="C316" t="str">
            <v>2900</v>
          </cell>
          <cell r="D316" t="str">
            <v>УФК по Волгоградской области</v>
          </cell>
          <cell r="E316" t="str">
            <v>Прочая закупка товаров, работ и услуг</v>
          </cell>
          <cell r="F316" t="str">
            <v>001А1920</v>
          </cell>
          <cell r="G316" t="str">
            <v>096</v>
          </cell>
          <cell r="H316" t="str">
            <v>0705</v>
          </cell>
          <cell r="I316" t="str">
            <v>2330190019</v>
          </cell>
          <cell r="J316" t="str">
            <v>244</v>
          </cell>
          <cell r="K316">
            <v>61523.8</v>
          </cell>
          <cell r="L316">
            <v>0</v>
          </cell>
          <cell r="M316">
            <v>61523.8</v>
          </cell>
          <cell r="N316">
            <v>61523.8</v>
          </cell>
          <cell r="O316">
            <v>61523.8</v>
          </cell>
          <cell r="P316">
            <v>0</v>
          </cell>
        </row>
        <row r="317">
          <cell r="A317" t="str">
            <v>001А1920</v>
          </cell>
          <cell r="B317" t="str">
            <v>01.01.2019</v>
          </cell>
          <cell r="C317" t="str">
            <v>2900</v>
          </cell>
          <cell r="D317" t="str">
            <v>УФК по Волгоградской области</v>
          </cell>
          <cell r="E317" t="str">
            <v>Прочая закупка товаров, работ и услуг</v>
          </cell>
          <cell r="F317" t="str">
            <v>001А1920</v>
          </cell>
          <cell r="G317" t="str">
            <v>096</v>
          </cell>
          <cell r="H317" t="str">
            <v>0705</v>
          </cell>
          <cell r="I317" t="str">
            <v>2330192040</v>
          </cell>
          <cell r="J317" t="str">
            <v>244</v>
          </cell>
          <cell r="K317">
            <v>10214.4</v>
          </cell>
          <cell r="L317">
            <v>0</v>
          </cell>
          <cell r="M317">
            <v>10214.4</v>
          </cell>
          <cell r="N317">
            <v>10214.4</v>
          </cell>
          <cell r="O317">
            <v>10214.4</v>
          </cell>
          <cell r="P317">
            <v>0</v>
          </cell>
        </row>
        <row r="318">
          <cell r="A318" t="str">
            <v>001А1921</v>
          </cell>
          <cell r="B318" t="str">
            <v>01.01.2019</v>
          </cell>
          <cell r="C318" t="str">
            <v>3000</v>
          </cell>
          <cell r="D318" t="str">
            <v>УФК по Вологодской области</v>
          </cell>
          <cell r="E318" t="str">
            <v>Федеральная служба по надзору в сфере связи, информационных технологий и массовых коммуникаций</v>
          </cell>
          <cell r="F318" t="str">
            <v>001А1921</v>
          </cell>
          <cell r="G318" t="str">
            <v>096</v>
          </cell>
          <cell r="H318" t="str">
            <v/>
          </cell>
          <cell r="I318" t="str">
            <v/>
          </cell>
          <cell r="J318" t="str">
            <v/>
          </cell>
          <cell r="K318">
            <v>25437157.390000001</v>
          </cell>
          <cell r="L318">
            <v>0</v>
          </cell>
          <cell r="M318">
            <v>25437157.390000001</v>
          </cell>
          <cell r="N318">
            <v>25353718.140000001</v>
          </cell>
          <cell r="O318">
            <v>25353718.140000001</v>
          </cell>
          <cell r="P318">
            <v>0</v>
          </cell>
          <cell r="S318">
            <v>15500159.01</v>
          </cell>
          <cell r="T318">
            <v>9853559.1300000008</v>
          </cell>
          <cell r="U318">
            <v>3456600</v>
          </cell>
        </row>
        <row r="319">
          <cell r="A319" t="str">
            <v>001А1921</v>
          </cell>
          <cell r="B319" t="str">
            <v>01.01.2019</v>
          </cell>
          <cell r="C319" t="str">
            <v>3000</v>
          </cell>
          <cell r="D319" t="str">
            <v>УФК по Вологодской области</v>
          </cell>
          <cell r="E319" t="str">
            <v>Фонд оплаты труда государственных (муниципальных) органов</v>
          </cell>
          <cell r="F319" t="str">
            <v>001А1921</v>
          </cell>
          <cell r="G319" t="str">
            <v>096</v>
          </cell>
          <cell r="H319" t="str">
            <v>0401</v>
          </cell>
          <cell r="I319" t="str">
            <v>2330190012</v>
          </cell>
          <cell r="J319" t="str">
            <v>121</v>
          </cell>
          <cell r="K319">
            <v>14738400</v>
          </cell>
          <cell r="L319">
            <v>0</v>
          </cell>
          <cell r="M319">
            <v>14738400</v>
          </cell>
          <cell r="N319">
            <v>14738400</v>
          </cell>
          <cell r="O319">
            <v>14738400</v>
          </cell>
          <cell r="P319">
            <v>0</v>
          </cell>
        </row>
        <row r="320">
          <cell r="A320" t="str">
            <v>001А1921</v>
          </cell>
          <cell r="B320" t="str">
            <v>01.01.2019</v>
          </cell>
          <cell r="C320" t="str">
            <v>3000</v>
          </cell>
          <cell r="D320" t="str">
            <v>УФК по Вологодской области</v>
          </cell>
          <cell r="E3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20" t="str">
            <v>001А1921</v>
          </cell>
          <cell r="G320" t="str">
            <v>096</v>
          </cell>
          <cell r="H320" t="str">
            <v>0401</v>
          </cell>
          <cell r="I320" t="str">
            <v>2330190012</v>
          </cell>
          <cell r="J320" t="str">
            <v>129</v>
          </cell>
          <cell r="K320">
            <v>4352559.45</v>
          </cell>
          <cell r="L320">
            <v>0</v>
          </cell>
          <cell r="M320">
            <v>4352559.45</v>
          </cell>
          <cell r="N320">
            <v>4352559.45</v>
          </cell>
          <cell r="O320">
            <v>4352559.45</v>
          </cell>
          <cell r="P320">
            <v>0</v>
          </cell>
        </row>
        <row r="321">
          <cell r="A321" t="str">
            <v>001А1921</v>
          </cell>
          <cell r="B321" t="str">
            <v>01.01.2019</v>
          </cell>
          <cell r="C321" t="str">
            <v>3000</v>
          </cell>
          <cell r="D321" t="str">
            <v>УФК по Вологодской области</v>
          </cell>
          <cell r="E321" t="str">
            <v>Иные выплаты персоналу государственных (муниципальных) органов, за исключением фонда оплаты труда</v>
          </cell>
          <cell r="F321" t="str">
            <v>001А1921</v>
          </cell>
          <cell r="G321" t="str">
            <v>096</v>
          </cell>
          <cell r="H321" t="str">
            <v>0401</v>
          </cell>
          <cell r="I321" t="str">
            <v>2330190019</v>
          </cell>
          <cell r="J321" t="str">
            <v>122</v>
          </cell>
          <cell r="K321">
            <v>596650</v>
          </cell>
          <cell r="L321">
            <v>0</v>
          </cell>
          <cell r="M321">
            <v>596650</v>
          </cell>
          <cell r="N321">
            <v>596650</v>
          </cell>
          <cell r="O321">
            <v>596650</v>
          </cell>
          <cell r="P321">
            <v>0</v>
          </cell>
        </row>
        <row r="322">
          <cell r="A322" t="str">
            <v>001А1921</v>
          </cell>
          <cell r="B322" t="str">
            <v>01.01.2019</v>
          </cell>
          <cell r="C322" t="str">
            <v>3000</v>
          </cell>
          <cell r="D322" t="str">
            <v>УФК по Вологодской области</v>
          </cell>
          <cell r="E322" t="str">
            <v>Закупка товаров, работ, услуг в сфере информационно-коммуникационных технологий</v>
          </cell>
          <cell r="F322" t="str">
            <v>001А1921</v>
          </cell>
          <cell r="G322" t="str">
            <v>096</v>
          </cell>
          <cell r="H322" t="str">
            <v>0401</v>
          </cell>
          <cell r="I322" t="str">
            <v>2330190019</v>
          </cell>
          <cell r="J322" t="str">
            <v>242</v>
          </cell>
          <cell r="K322">
            <v>778800</v>
          </cell>
          <cell r="L322">
            <v>0</v>
          </cell>
          <cell r="M322">
            <v>778800</v>
          </cell>
          <cell r="N322">
            <v>774065.66</v>
          </cell>
          <cell r="O322">
            <v>774065.66</v>
          </cell>
          <cell r="P322">
            <v>0</v>
          </cell>
        </row>
        <row r="323">
          <cell r="A323" t="str">
            <v>001А1921</v>
          </cell>
          <cell r="B323" t="str">
            <v>01.01.2019</v>
          </cell>
          <cell r="C323" t="str">
            <v>3000</v>
          </cell>
          <cell r="D323" t="str">
            <v>УФК по Вологодской области</v>
          </cell>
          <cell r="E323" t="str">
            <v>Прочая закупка товаров, работ и услуг</v>
          </cell>
          <cell r="F323" t="str">
            <v>001А1921</v>
          </cell>
          <cell r="G323" t="str">
            <v>096</v>
          </cell>
          <cell r="H323" t="str">
            <v>0401</v>
          </cell>
          <cell r="I323" t="str">
            <v>2330190019</v>
          </cell>
          <cell r="J323" t="str">
            <v>244</v>
          </cell>
          <cell r="K323">
            <v>3923348</v>
          </cell>
          <cell r="L323">
            <v>0</v>
          </cell>
          <cell r="M323">
            <v>3923348</v>
          </cell>
          <cell r="N323">
            <v>3846350.59</v>
          </cell>
          <cell r="O323">
            <v>3846350.59</v>
          </cell>
          <cell r="P323">
            <v>0</v>
          </cell>
        </row>
        <row r="324">
          <cell r="A324" t="str">
            <v>001А1921</v>
          </cell>
          <cell r="B324" t="str">
            <v>01.01.2019</v>
          </cell>
          <cell r="C324" t="str">
            <v>3000</v>
          </cell>
          <cell r="D324" t="str">
            <v>УФК по Вологодской области</v>
          </cell>
          <cell r="E324" t="str">
            <v>Исполнение судебных актов Российской Федерации и мировых соглашений по возмещению причиненного вреда</v>
          </cell>
          <cell r="F324" t="str">
            <v>001А1921</v>
          </cell>
          <cell r="G324" t="str">
            <v>096</v>
          </cell>
          <cell r="H324" t="str">
            <v>0401</v>
          </cell>
          <cell r="I324" t="str">
            <v>2330190019</v>
          </cell>
          <cell r="J324" t="str">
            <v>831</v>
          </cell>
          <cell r="K324">
            <v>3700</v>
          </cell>
          <cell r="L324">
            <v>0</v>
          </cell>
          <cell r="M324">
            <v>3700</v>
          </cell>
          <cell r="N324">
            <v>3620.55</v>
          </cell>
          <cell r="O324">
            <v>3620.55</v>
          </cell>
          <cell r="P324">
            <v>0</v>
          </cell>
        </row>
        <row r="325">
          <cell r="A325" t="str">
            <v>001А1921</v>
          </cell>
          <cell r="B325" t="str">
            <v>01.01.2019</v>
          </cell>
          <cell r="C325" t="str">
            <v>3000</v>
          </cell>
          <cell r="D325" t="str">
            <v>УФК по Вологодской области</v>
          </cell>
          <cell r="E325" t="str">
            <v>Уплата налога на имущество организаций и земельного налога</v>
          </cell>
          <cell r="F325" t="str">
            <v>001А1921</v>
          </cell>
          <cell r="G325" t="str">
            <v>096</v>
          </cell>
          <cell r="H325" t="str">
            <v>0401</v>
          </cell>
          <cell r="I325" t="str">
            <v>2330190019</v>
          </cell>
          <cell r="J325" t="str">
            <v>851</v>
          </cell>
          <cell r="K325">
            <v>905700</v>
          </cell>
          <cell r="L325">
            <v>0</v>
          </cell>
          <cell r="M325">
            <v>905700</v>
          </cell>
          <cell r="N325">
            <v>905700</v>
          </cell>
          <cell r="O325">
            <v>905700</v>
          </cell>
          <cell r="P325">
            <v>0</v>
          </cell>
        </row>
        <row r="326">
          <cell r="A326" t="str">
            <v>001А1921</v>
          </cell>
          <cell r="B326" t="str">
            <v>01.01.2019</v>
          </cell>
          <cell r="C326" t="str">
            <v>3000</v>
          </cell>
          <cell r="D326" t="str">
            <v>УФК по Вологодской области</v>
          </cell>
          <cell r="E326" t="str">
            <v>Уплата прочих налогов, сборов</v>
          </cell>
          <cell r="F326" t="str">
            <v>001А1921</v>
          </cell>
          <cell r="G326" t="str">
            <v>096</v>
          </cell>
          <cell r="H326" t="str">
            <v>0401</v>
          </cell>
          <cell r="I326" t="str">
            <v>2330190019</v>
          </cell>
          <cell r="J326" t="str">
            <v>852</v>
          </cell>
          <cell r="K326">
            <v>23100</v>
          </cell>
          <cell r="L326">
            <v>0</v>
          </cell>
          <cell r="M326">
            <v>23100</v>
          </cell>
          <cell r="N326">
            <v>23100</v>
          </cell>
          <cell r="O326">
            <v>23100</v>
          </cell>
          <cell r="P326">
            <v>0</v>
          </cell>
        </row>
        <row r="327">
          <cell r="A327" t="str">
            <v>001А1921</v>
          </cell>
          <cell r="B327" t="str">
            <v>01.01.2019</v>
          </cell>
          <cell r="C327" t="str">
            <v>3000</v>
          </cell>
          <cell r="D327" t="str">
            <v>УФК по Вологодской области</v>
          </cell>
          <cell r="E327" t="str">
            <v>Уплата иных платежей</v>
          </cell>
          <cell r="F327" t="str">
            <v>001А1921</v>
          </cell>
          <cell r="G327" t="str">
            <v>096</v>
          </cell>
          <cell r="H327" t="str">
            <v>0401</v>
          </cell>
          <cell r="I327" t="str">
            <v>2330190019</v>
          </cell>
          <cell r="J327" t="str">
            <v>853</v>
          </cell>
          <cell r="K327">
            <v>1600</v>
          </cell>
          <cell r="L327">
            <v>0</v>
          </cell>
          <cell r="M327">
            <v>1600</v>
          </cell>
          <cell r="N327">
            <v>589.46</v>
          </cell>
          <cell r="O327">
            <v>589.46</v>
          </cell>
          <cell r="P327">
            <v>0</v>
          </cell>
        </row>
        <row r="328">
          <cell r="A328" t="str">
            <v>001А1921</v>
          </cell>
          <cell r="B328" t="str">
            <v>01.01.2019</v>
          </cell>
          <cell r="C328" t="str">
            <v>3000</v>
          </cell>
          <cell r="D328" t="str">
            <v>УФК по Вологодской области</v>
          </cell>
          <cell r="E328" t="str">
            <v>Иные выплаты персоналу государственных (муниципальных) органов, за исключением фонда оплаты труда</v>
          </cell>
          <cell r="F328" t="str">
            <v>001А1921</v>
          </cell>
          <cell r="G328" t="str">
            <v>096</v>
          </cell>
          <cell r="H328" t="str">
            <v>0401</v>
          </cell>
          <cell r="I328" t="str">
            <v>2330193969</v>
          </cell>
          <cell r="J328" t="str">
            <v>122</v>
          </cell>
          <cell r="K328">
            <v>3500</v>
          </cell>
          <cell r="L328">
            <v>0</v>
          </cell>
          <cell r="M328">
            <v>3500</v>
          </cell>
          <cell r="N328">
            <v>2882.49</v>
          </cell>
          <cell r="O328">
            <v>2882.49</v>
          </cell>
          <cell r="P328">
            <v>0</v>
          </cell>
        </row>
        <row r="329">
          <cell r="A329" t="str">
            <v>001А1921</v>
          </cell>
          <cell r="B329" t="str">
            <v>01.01.2019</v>
          </cell>
          <cell r="C329" t="str">
            <v>3000</v>
          </cell>
          <cell r="D329" t="str">
            <v>УФК по Вологодской области</v>
          </cell>
          <cell r="E329" t="str">
            <v>Прочая закупка товаров, работ и услуг</v>
          </cell>
          <cell r="F329" t="str">
            <v>001А1921</v>
          </cell>
          <cell r="G329" t="str">
            <v>096</v>
          </cell>
          <cell r="H329" t="str">
            <v>0705</v>
          </cell>
          <cell r="I329" t="str">
            <v>2330190019</v>
          </cell>
          <cell r="J329" t="str">
            <v>244</v>
          </cell>
          <cell r="K329">
            <v>109799.94</v>
          </cell>
          <cell r="L329">
            <v>0</v>
          </cell>
          <cell r="M329">
            <v>109799.94</v>
          </cell>
          <cell r="N329">
            <v>109799.94</v>
          </cell>
          <cell r="O329">
            <v>109799.94</v>
          </cell>
          <cell r="P329">
            <v>0</v>
          </cell>
        </row>
        <row r="330">
          <cell r="A330" t="str">
            <v>001А1922</v>
          </cell>
          <cell r="B330" t="str">
            <v>01.01.2019</v>
          </cell>
          <cell r="C330" t="str">
            <v>3100</v>
          </cell>
          <cell r="D330" t="str">
            <v>УФК по Воронежской области</v>
          </cell>
          <cell r="E330" t="str">
            <v>Федеральная служба по надзору в сфере связи, информационных технологий и массовых коммуникаций</v>
          </cell>
          <cell r="F330" t="str">
            <v>001А1922</v>
          </cell>
          <cell r="G330" t="str">
            <v>096</v>
          </cell>
          <cell r="H330" t="str">
            <v/>
          </cell>
          <cell r="I330" t="str">
            <v/>
          </cell>
          <cell r="J330" t="str">
            <v/>
          </cell>
          <cell r="K330">
            <v>24941230.399999999</v>
          </cell>
          <cell r="L330">
            <v>0</v>
          </cell>
          <cell r="M330">
            <v>24941230.399999999</v>
          </cell>
          <cell r="N330">
            <v>24880359.43</v>
          </cell>
          <cell r="O330">
            <v>24880359.43</v>
          </cell>
          <cell r="P330">
            <v>0</v>
          </cell>
          <cell r="S330">
            <v>17502860</v>
          </cell>
          <cell r="T330">
            <v>7377499.4299999997</v>
          </cell>
          <cell r="U330">
            <v>4597200</v>
          </cell>
        </row>
        <row r="331">
          <cell r="A331" t="str">
            <v>001А1922</v>
          </cell>
          <cell r="B331" t="str">
            <v>01.01.2019</v>
          </cell>
          <cell r="C331" t="str">
            <v>3100</v>
          </cell>
          <cell r="D331" t="str">
            <v>УФК по Воронежской области</v>
          </cell>
          <cell r="E331" t="str">
            <v>Фонд оплаты труда государственных (муниципальных) органов</v>
          </cell>
          <cell r="F331" t="str">
            <v>001А1922</v>
          </cell>
          <cell r="G331" t="str">
            <v>096</v>
          </cell>
          <cell r="H331" t="str">
            <v>0401</v>
          </cell>
          <cell r="I331" t="str">
            <v>2330190012</v>
          </cell>
          <cell r="J331" t="str">
            <v>121</v>
          </cell>
          <cell r="K331">
            <v>14108500</v>
          </cell>
          <cell r="L331">
            <v>0</v>
          </cell>
          <cell r="M331">
            <v>14108500</v>
          </cell>
          <cell r="N331">
            <v>14108500</v>
          </cell>
          <cell r="O331">
            <v>14108500</v>
          </cell>
          <cell r="P331">
            <v>0</v>
          </cell>
        </row>
        <row r="332">
          <cell r="A332" t="str">
            <v>001А1922</v>
          </cell>
          <cell r="B332" t="str">
            <v>01.01.2019</v>
          </cell>
          <cell r="C332" t="str">
            <v>3100</v>
          </cell>
          <cell r="D332" t="str">
            <v>УФК по Воронежской области</v>
          </cell>
          <cell r="E33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32" t="str">
            <v>001А1922</v>
          </cell>
          <cell r="G332" t="str">
            <v>096</v>
          </cell>
          <cell r="H332" t="str">
            <v>0401</v>
          </cell>
          <cell r="I332" t="str">
            <v>2330190012</v>
          </cell>
          <cell r="J332" t="str">
            <v>129</v>
          </cell>
          <cell r="K332">
            <v>4193180</v>
          </cell>
          <cell r="L332">
            <v>0</v>
          </cell>
          <cell r="M332">
            <v>4193180</v>
          </cell>
          <cell r="N332">
            <v>4192987.13</v>
          </cell>
          <cell r="O332">
            <v>4192987.13</v>
          </cell>
          <cell r="P332">
            <v>0</v>
          </cell>
        </row>
        <row r="333">
          <cell r="A333" t="str">
            <v>001А1922</v>
          </cell>
          <cell r="B333" t="str">
            <v>01.01.2019</v>
          </cell>
          <cell r="C333" t="str">
            <v>3100</v>
          </cell>
          <cell r="D333" t="str">
            <v>УФК по Воронежской области</v>
          </cell>
          <cell r="E333" t="str">
            <v>Иные выплаты персоналу государственных (муниципальных) органов, за исключением фонда оплаты труда</v>
          </cell>
          <cell r="F333" t="str">
            <v>001А1922</v>
          </cell>
          <cell r="G333" t="str">
            <v>096</v>
          </cell>
          <cell r="H333" t="str">
            <v>0401</v>
          </cell>
          <cell r="I333" t="str">
            <v>2330190019</v>
          </cell>
          <cell r="J333" t="str">
            <v>122</v>
          </cell>
          <cell r="K333">
            <v>410700</v>
          </cell>
          <cell r="L333">
            <v>0</v>
          </cell>
          <cell r="M333">
            <v>410700</v>
          </cell>
          <cell r="N333">
            <v>410699.5</v>
          </cell>
          <cell r="O333">
            <v>410699.5</v>
          </cell>
          <cell r="P333">
            <v>0</v>
          </cell>
        </row>
        <row r="334">
          <cell r="A334" t="str">
            <v>001А1922</v>
          </cell>
          <cell r="B334" t="str">
            <v>01.01.2019</v>
          </cell>
          <cell r="C334" t="str">
            <v>3100</v>
          </cell>
          <cell r="D334" t="str">
            <v>УФК по Воронежской области</v>
          </cell>
          <cell r="E334" t="str">
            <v>Закупка товаров, работ, услуг в сфере информационно-коммуникационных технологий</v>
          </cell>
          <cell r="F334" t="str">
            <v>001А1922</v>
          </cell>
          <cell r="G334" t="str">
            <v>096</v>
          </cell>
          <cell r="H334" t="str">
            <v>0401</v>
          </cell>
          <cell r="I334" t="str">
            <v>2330190019</v>
          </cell>
          <cell r="J334" t="str">
            <v>242</v>
          </cell>
          <cell r="K334">
            <v>857800</v>
          </cell>
          <cell r="L334">
            <v>0</v>
          </cell>
          <cell r="M334">
            <v>857800</v>
          </cell>
          <cell r="N334">
            <v>857800</v>
          </cell>
          <cell r="O334">
            <v>857800</v>
          </cell>
          <cell r="P334">
            <v>0</v>
          </cell>
        </row>
        <row r="335">
          <cell r="A335" t="str">
            <v>001А1922</v>
          </cell>
          <cell r="B335" t="str">
            <v>01.01.2019</v>
          </cell>
          <cell r="C335" t="str">
            <v>3100</v>
          </cell>
          <cell r="D335" t="str">
            <v>УФК по Воронежской области</v>
          </cell>
          <cell r="E335" t="str">
            <v>Прочая закупка товаров, работ и услуг</v>
          </cell>
          <cell r="F335" t="str">
            <v>001А1922</v>
          </cell>
          <cell r="G335" t="str">
            <v>096</v>
          </cell>
          <cell r="H335" t="str">
            <v>0401</v>
          </cell>
          <cell r="I335" t="str">
            <v>2330190019</v>
          </cell>
          <cell r="J335" t="str">
            <v>244</v>
          </cell>
          <cell r="K335">
            <v>5074502</v>
          </cell>
          <cell r="L335">
            <v>0</v>
          </cell>
          <cell r="M335">
            <v>5074502</v>
          </cell>
          <cell r="N335">
            <v>5074486.3</v>
          </cell>
          <cell r="O335">
            <v>5074486.3</v>
          </cell>
          <cell r="P335">
            <v>0</v>
          </cell>
        </row>
        <row r="336">
          <cell r="A336" t="str">
            <v>001А1922</v>
          </cell>
          <cell r="B336" t="str">
            <v>01.01.2019</v>
          </cell>
          <cell r="C336" t="str">
            <v>3100</v>
          </cell>
          <cell r="D336" t="str">
            <v>УФК по Воронежской области</v>
          </cell>
          <cell r="E336" t="str">
            <v>Уплата налога на имущество организаций и земельного налога</v>
          </cell>
          <cell r="F336" t="str">
            <v>001А1922</v>
          </cell>
          <cell r="G336" t="str">
            <v>096</v>
          </cell>
          <cell r="H336" t="str">
            <v>0401</v>
          </cell>
          <cell r="I336" t="str">
            <v>2330190019</v>
          </cell>
          <cell r="J336" t="str">
            <v>851</v>
          </cell>
          <cell r="K336">
            <v>187500</v>
          </cell>
          <cell r="L336">
            <v>0</v>
          </cell>
          <cell r="M336">
            <v>187500</v>
          </cell>
          <cell r="N336">
            <v>126868</v>
          </cell>
          <cell r="O336">
            <v>126868</v>
          </cell>
          <cell r="P336">
            <v>0</v>
          </cell>
        </row>
        <row r="337">
          <cell r="A337" t="str">
            <v>001А1922</v>
          </cell>
          <cell r="B337" t="str">
            <v>01.01.2019</v>
          </cell>
          <cell r="C337" t="str">
            <v>3100</v>
          </cell>
          <cell r="D337" t="str">
            <v>УФК по Воронежской области</v>
          </cell>
          <cell r="E337" t="str">
            <v>Уплата прочих налогов, сборов</v>
          </cell>
          <cell r="F337" t="str">
            <v>001А1922</v>
          </cell>
          <cell r="G337" t="str">
            <v>096</v>
          </cell>
          <cell r="H337" t="str">
            <v>0401</v>
          </cell>
          <cell r="I337" t="str">
            <v>2330190019</v>
          </cell>
          <cell r="J337" t="str">
            <v>852</v>
          </cell>
          <cell r="K337">
            <v>19900</v>
          </cell>
          <cell r="L337">
            <v>0</v>
          </cell>
          <cell r="M337">
            <v>19900</v>
          </cell>
          <cell r="N337">
            <v>19873</v>
          </cell>
          <cell r="O337">
            <v>19873</v>
          </cell>
          <cell r="P337">
            <v>0</v>
          </cell>
        </row>
        <row r="338">
          <cell r="A338" t="str">
            <v>001А1922</v>
          </cell>
          <cell r="B338" t="str">
            <v>01.01.2019</v>
          </cell>
          <cell r="C338" t="str">
            <v>3100</v>
          </cell>
          <cell r="D338" t="str">
            <v>УФК по Воронежской области</v>
          </cell>
          <cell r="E338" t="str">
            <v>Уплата иных платежей</v>
          </cell>
          <cell r="F338" t="str">
            <v>001А1922</v>
          </cell>
          <cell r="G338" t="str">
            <v>096</v>
          </cell>
          <cell r="H338" t="str">
            <v>0401</v>
          </cell>
          <cell r="I338" t="str">
            <v>2330190019</v>
          </cell>
          <cell r="J338" t="str">
            <v>853</v>
          </cell>
          <cell r="K338">
            <v>2310</v>
          </cell>
          <cell r="L338">
            <v>0</v>
          </cell>
          <cell r="M338">
            <v>2310</v>
          </cell>
          <cell r="N338">
            <v>2310</v>
          </cell>
          <cell r="O338">
            <v>2310</v>
          </cell>
          <cell r="P338">
            <v>0</v>
          </cell>
        </row>
        <row r="339">
          <cell r="A339" t="str">
            <v>001А1922</v>
          </cell>
          <cell r="B339" t="str">
            <v>01.01.2019</v>
          </cell>
          <cell r="C339" t="str">
            <v>3100</v>
          </cell>
          <cell r="D339" t="str">
            <v>УФК по Воронежской области</v>
          </cell>
          <cell r="E339" t="str">
            <v>Иные выплаты персоналу государственных (муниципальных) органов, за исключением фонда оплаты труда</v>
          </cell>
          <cell r="F339" t="str">
            <v>001А1922</v>
          </cell>
          <cell r="G339" t="str">
            <v>096</v>
          </cell>
          <cell r="H339" t="str">
            <v>0401</v>
          </cell>
          <cell r="I339" t="str">
            <v>2330193969</v>
          </cell>
          <cell r="J339" t="str">
            <v>122</v>
          </cell>
          <cell r="K339">
            <v>600</v>
          </cell>
          <cell r="L339">
            <v>0</v>
          </cell>
          <cell r="M339">
            <v>600</v>
          </cell>
          <cell r="N339">
            <v>597.1</v>
          </cell>
          <cell r="O339">
            <v>597.1</v>
          </cell>
          <cell r="P339">
            <v>0</v>
          </cell>
        </row>
        <row r="340">
          <cell r="A340" t="str">
            <v>001А1922</v>
          </cell>
          <cell r="B340" t="str">
            <v>01.01.2019</v>
          </cell>
          <cell r="C340" t="str">
            <v>3100</v>
          </cell>
          <cell r="D340" t="str">
            <v>УФК по Воронежской области</v>
          </cell>
          <cell r="E340" t="str">
            <v>Прочая закупка товаров, работ и услуг</v>
          </cell>
          <cell r="F340" t="str">
            <v>001А1922</v>
          </cell>
          <cell r="G340" t="str">
            <v>096</v>
          </cell>
          <cell r="H340" t="str">
            <v>0705</v>
          </cell>
          <cell r="I340" t="str">
            <v>2330190019</v>
          </cell>
          <cell r="J340" t="str">
            <v>244</v>
          </cell>
          <cell r="K340">
            <v>81400</v>
          </cell>
          <cell r="L340">
            <v>0</v>
          </cell>
          <cell r="M340">
            <v>81400</v>
          </cell>
          <cell r="N340">
            <v>81400</v>
          </cell>
          <cell r="O340">
            <v>81400</v>
          </cell>
          <cell r="P340">
            <v>0</v>
          </cell>
        </row>
        <row r="341">
          <cell r="A341" t="str">
            <v>001А1922</v>
          </cell>
          <cell r="B341" t="str">
            <v>01.01.2019</v>
          </cell>
          <cell r="C341" t="str">
            <v>3100</v>
          </cell>
          <cell r="D341" t="str">
            <v>УФК по Воронежской области</v>
          </cell>
          <cell r="E341" t="str">
            <v>Прочая закупка товаров, работ и услуг</v>
          </cell>
          <cell r="F341" t="str">
            <v>001А1922</v>
          </cell>
          <cell r="G341" t="str">
            <v>096</v>
          </cell>
          <cell r="H341" t="str">
            <v>0705</v>
          </cell>
          <cell r="I341" t="str">
            <v>2330192040</v>
          </cell>
          <cell r="J341" t="str">
            <v>244</v>
          </cell>
          <cell r="K341">
            <v>4838.3999999999996</v>
          </cell>
          <cell r="L341">
            <v>0</v>
          </cell>
          <cell r="M341">
            <v>4838.3999999999996</v>
          </cell>
          <cell r="N341">
            <v>4838.3999999999996</v>
          </cell>
          <cell r="O341">
            <v>4838.3999999999996</v>
          </cell>
          <cell r="P341">
            <v>0</v>
          </cell>
        </row>
        <row r="342">
          <cell r="A342" t="str">
            <v>001А1923</v>
          </cell>
          <cell r="B342" t="str">
            <v>01.01.2019</v>
          </cell>
          <cell r="C342" t="str">
            <v>3200</v>
          </cell>
          <cell r="D342" t="str">
            <v>УФК по Нижегородской области</v>
          </cell>
          <cell r="E342" t="str">
            <v>Федеральная служба по надзору в сфере связи, информационных технологий и массовых коммуникаций</v>
          </cell>
          <cell r="F342" t="str">
            <v>001А1923</v>
          </cell>
          <cell r="G342" t="str">
            <v>096</v>
          </cell>
          <cell r="H342" t="str">
            <v/>
          </cell>
          <cell r="I342" t="str">
            <v/>
          </cell>
          <cell r="J342" t="str">
            <v/>
          </cell>
          <cell r="K342">
            <v>49142698.229999997</v>
          </cell>
          <cell r="L342">
            <v>0</v>
          </cell>
          <cell r="M342">
            <v>49142698.229999997</v>
          </cell>
          <cell r="N342">
            <v>49092528.880000003</v>
          </cell>
          <cell r="O342">
            <v>49092528.880000003</v>
          </cell>
          <cell r="P342">
            <v>0</v>
          </cell>
          <cell r="S342">
            <v>34753557.380000003</v>
          </cell>
          <cell r="T342">
            <v>14338971.5</v>
          </cell>
          <cell r="U342">
            <v>7135000</v>
          </cell>
        </row>
        <row r="343">
          <cell r="A343" t="str">
            <v>001А1923</v>
          </cell>
          <cell r="B343" t="str">
            <v>01.01.2019</v>
          </cell>
          <cell r="C343" t="str">
            <v>3200</v>
          </cell>
          <cell r="D343" t="str">
            <v>УФК по Нижегородской области</v>
          </cell>
          <cell r="E343" t="str">
            <v>Фонд оплаты труда государственных (муниципальных) органов</v>
          </cell>
          <cell r="F343" t="str">
            <v>001А1923</v>
          </cell>
          <cell r="G343" t="str">
            <v>096</v>
          </cell>
          <cell r="H343" t="str">
            <v>0401</v>
          </cell>
          <cell r="I343" t="str">
            <v>2330190012</v>
          </cell>
          <cell r="J343" t="str">
            <v>121</v>
          </cell>
          <cell r="K343">
            <v>26932200</v>
          </cell>
          <cell r="L343">
            <v>0</v>
          </cell>
          <cell r="M343">
            <v>26932200</v>
          </cell>
          <cell r="N343">
            <v>26932200</v>
          </cell>
          <cell r="O343">
            <v>26932200</v>
          </cell>
          <cell r="P343">
            <v>0</v>
          </cell>
        </row>
        <row r="344">
          <cell r="A344" t="str">
            <v>001А1923</v>
          </cell>
          <cell r="B344" t="str">
            <v>01.01.2019</v>
          </cell>
          <cell r="C344" t="str">
            <v>3200</v>
          </cell>
          <cell r="D344" t="str">
            <v>УФК по Нижегородской области</v>
          </cell>
          <cell r="E34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44" t="str">
            <v>001А1923</v>
          </cell>
          <cell r="G344" t="str">
            <v>096</v>
          </cell>
          <cell r="H344" t="str">
            <v>0401</v>
          </cell>
          <cell r="I344" t="str">
            <v>2330190012</v>
          </cell>
          <cell r="J344" t="str">
            <v>129</v>
          </cell>
          <cell r="K344">
            <v>7943760</v>
          </cell>
          <cell r="L344">
            <v>0</v>
          </cell>
          <cell r="M344">
            <v>7943760</v>
          </cell>
          <cell r="N344">
            <v>7943736.9299999997</v>
          </cell>
          <cell r="O344">
            <v>7943736.9299999997</v>
          </cell>
          <cell r="P344">
            <v>0</v>
          </cell>
        </row>
        <row r="345">
          <cell r="A345" t="str">
            <v>001А1923</v>
          </cell>
          <cell r="B345" t="str">
            <v>01.01.2019</v>
          </cell>
          <cell r="C345" t="str">
            <v>3200</v>
          </cell>
          <cell r="D345" t="str">
            <v>УФК по Нижегородской области</v>
          </cell>
          <cell r="E345" t="str">
            <v>Иные выплаты персоналу государственных (муниципальных) органов, за исключением фонда оплаты труда</v>
          </cell>
          <cell r="F345" t="str">
            <v>001А1923</v>
          </cell>
          <cell r="G345" t="str">
            <v>096</v>
          </cell>
          <cell r="H345" t="str">
            <v>0401</v>
          </cell>
          <cell r="I345" t="str">
            <v>2330190019</v>
          </cell>
          <cell r="J345" t="str">
            <v>122</v>
          </cell>
          <cell r="K345">
            <v>1194102.67</v>
          </cell>
          <cell r="L345">
            <v>0</v>
          </cell>
          <cell r="M345">
            <v>1194102.67</v>
          </cell>
          <cell r="N345">
            <v>1194102.67</v>
          </cell>
          <cell r="O345">
            <v>1194102.67</v>
          </cell>
          <cell r="P345">
            <v>0</v>
          </cell>
        </row>
        <row r="346">
          <cell r="A346" t="str">
            <v>001А1923</v>
          </cell>
          <cell r="B346" t="str">
            <v>01.01.2019</v>
          </cell>
          <cell r="C346" t="str">
            <v>3200</v>
          </cell>
          <cell r="D346" t="str">
            <v>УФК по Нижегородской области</v>
          </cell>
          <cell r="E346" t="str">
            <v>Закупка товаров, работ, услуг в сфере информационно-коммуникационных технологий</v>
          </cell>
          <cell r="F346" t="str">
            <v>001А1923</v>
          </cell>
          <cell r="G346" t="str">
            <v>096</v>
          </cell>
          <cell r="H346" t="str">
            <v>0401</v>
          </cell>
          <cell r="I346" t="str">
            <v>2330190019</v>
          </cell>
          <cell r="J346" t="str">
            <v>242</v>
          </cell>
          <cell r="K346">
            <v>1508300</v>
          </cell>
          <cell r="L346">
            <v>0</v>
          </cell>
          <cell r="M346">
            <v>1508300</v>
          </cell>
          <cell r="N346">
            <v>1460862.72</v>
          </cell>
          <cell r="O346">
            <v>1460862.72</v>
          </cell>
          <cell r="P346">
            <v>0</v>
          </cell>
        </row>
        <row r="347">
          <cell r="A347" t="str">
            <v>001А1923</v>
          </cell>
          <cell r="B347" t="str">
            <v>01.01.2019</v>
          </cell>
          <cell r="C347" t="str">
            <v>3200</v>
          </cell>
          <cell r="D347" t="str">
            <v>УФК по Нижегородской области</v>
          </cell>
          <cell r="E347" t="str">
            <v>Закупка товаров, работ, услуг в целях капитального ремонта государственного (муниципального) имущества</v>
          </cell>
          <cell r="F347" t="str">
            <v>001А1923</v>
          </cell>
          <cell r="G347" t="str">
            <v>096</v>
          </cell>
          <cell r="H347" t="str">
            <v>0401</v>
          </cell>
          <cell r="I347" t="str">
            <v>2330190019</v>
          </cell>
          <cell r="J347" t="str">
            <v>243</v>
          </cell>
          <cell r="K347">
            <v>2119820.23</v>
          </cell>
          <cell r="L347">
            <v>0</v>
          </cell>
          <cell r="M347">
            <v>2119820.23</v>
          </cell>
          <cell r="N347">
            <v>2119820.23</v>
          </cell>
          <cell r="O347">
            <v>2119820.23</v>
          </cell>
          <cell r="P347">
            <v>0</v>
          </cell>
        </row>
        <row r="348">
          <cell r="A348" t="str">
            <v>001А1923</v>
          </cell>
          <cell r="B348" t="str">
            <v>01.01.2019</v>
          </cell>
          <cell r="C348" t="str">
            <v>3200</v>
          </cell>
          <cell r="D348" t="str">
            <v>УФК по Нижегородской области</v>
          </cell>
          <cell r="E348" t="str">
            <v>Прочая закупка товаров, работ и услуг</v>
          </cell>
          <cell r="F348" t="str">
            <v>001А1923</v>
          </cell>
          <cell r="G348" t="str">
            <v>096</v>
          </cell>
          <cell r="H348" t="str">
            <v>0401</v>
          </cell>
          <cell r="I348" t="str">
            <v>2330190019</v>
          </cell>
          <cell r="J348" t="str">
            <v>244</v>
          </cell>
          <cell r="K348">
            <v>9291634.3300000001</v>
          </cell>
          <cell r="L348">
            <v>0</v>
          </cell>
          <cell r="M348">
            <v>9291634.3300000001</v>
          </cell>
          <cell r="N348">
            <v>9291634.3300000001</v>
          </cell>
          <cell r="O348">
            <v>9291634.3300000001</v>
          </cell>
          <cell r="P348">
            <v>0</v>
          </cell>
        </row>
        <row r="349">
          <cell r="A349" t="str">
            <v>001А1923</v>
          </cell>
          <cell r="B349" t="str">
            <v>01.01.2019</v>
          </cell>
          <cell r="C349" t="str">
            <v>3200</v>
          </cell>
          <cell r="D349" t="str">
            <v>УФК по Нижегородской области</v>
          </cell>
          <cell r="E349" t="str">
            <v>Уплата налога на имущество организаций и земельного налога</v>
          </cell>
          <cell r="F349" t="str">
            <v>001А1923</v>
          </cell>
          <cell r="G349" t="str">
            <v>096</v>
          </cell>
          <cell r="H349" t="str">
            <v>0401</v>
          </cell>
          <cell r="I349" t="str">
            <v>2330190019</v>
          </cell>
          <cell r="J349" t="str">
            <v>851</v>
          </cell>
          <cell r="K349">
            <v>38303</v>
          </cell>
          <cell r="L349">
            <v>0</v>
          </cell>
          <cell r="M349">
            <v>38303</v>
          </cell>
          <cell r="N349">
            <v>35596</v>
          </cell>
          <cell r="O349">
            <v>35596</v>
          </cell>
          <cell r="P349">
            <v>0</v>
          </cell>
        </row>
        <row r="350">
          <cell r="A350" t="str">
            <v>001А1923</v>
          </cell>
          <cell r="B350" t="str">
            <v>01.01.2019</v>
          </cell>
          <cell r="C350" t="str">
            <v>3200</v>
          </cell>
          <cell r="D350" t="str">
            <v>УФК по Нижегородской области</v>
          </cell>
          <cell r="E350" t="str">
            <v>Уплата прочих налогов, сборов</v>
          </cell>
          <cell r="F350" t="str">
            <v>001А1923</v>
          </cell>
          <cell r="G350" t="str">
            <v>096</v>
          </cell>
          <cell r="H350" t="str">
            <v>0401</v>
          </cell>
          <cell r="I350" t="str">
            <v>2330190019</v>
          </cell>
          <cell r="J350" t="str">
            <v>852</v>
          </cell>
          <cell r="K350">
            <v>35740</v>
          </cell>
          <cell r="L350">
            <v>0</v>
          </cell>
          <cell r="M350">
            <v>35740</v>
          </cell>
          <cell r="N350">
            <v>35738</v>
          </cell>
          <cell r="O350">
            <v>35738</v>
          </cell>
          <cell r="P350">
            <v>0</v>
          </cell>
        </row>
        <row r="351">
          <cell r="A351" t="str">
            <v>001А1923</v>
          </cell>
          <cell r="B351" t="str">
            <v>01.01.2019</v>
          </cell>
          <cell r="C351" t="str">
            <v>3200</v>
          </cell>
          <cell r="D351" t="str">
            <v>УФК по Нижегородской области</v>
          </cell>
          <cell r="E351" t="str">
            <v>Иные выплаты персоналу государственных (муниципальных) органов, за исключением фонда оплаты труда</v>
          </cell>
          <cell r="F351" t="str">
            <v>001А1923</v>
          </cell>
          <cell r="G351" t="str">
            <v>096</v>
          </cell>
          <cell r="H351" t="str">
            <v>0401</v>
          </cell>
          <cell r="I351" t="str">
            <v>2330193969</v>
          </cell>
          <cell r="J351" t="str">
            <v>122</v>
          </cell>
          <cell r="K351">
            <v>850</v>
          </cell>
          <cell r="L351">
            <v>0</v>
          </cell>
          <cell r="M351">
            <v>850</v>
          </cell>
          <cell r="N351">
            <v>850</v>
          </cell>
          <cell r="O351">
            <v>850</v>
          </cell>
          <cell r="P351">
            <v>0</v>
          </cell>
        </row>
        <row r="352">
          <cell r="A352" t="str">
            <v>001А1923</v>
          </cell>
          <cell r="B352" t="str">
            <v>01.01.2019</v>
          </cell>
          <cell r="C352" t="str">
            <v>3200</v>
          </cell>
          <cell r="D352" t="str">
            <v>УФК по Нижегородской области</v>
          </cell>
          <cell r="E352" t="str">
            <v>Прочая закупка товаров, работ и услуг</v>
          </cell>
          <cell r="F352" t="str">
            <v>001А1923</v>
          </cell>
          <cell r="G352" t="str">
            <v>096</v>
          </cell>
          <cell r="H352" t="str">
            <v>0705</v>
          </cell>
          <cell r="I352" t="str">
            <v>2330190019</v>
          </cell>
          <cell r="J352" t="str">
            <v>244</v>
          </cell>
          <cell r="K352">
            <v>70730.399999999994</v>
          </cell>
          <cell r="L352">
            <v>0</v>
          </cell>
          <cell r="M352">
            <v>70730.399999999994</v>
          </cell>
          <cell r="N352">
            <v>70730.399999999994</v>
          </cell>
          <cell r="O352">
            <v>70730.399999999994</v>
          </cell>
          <cell r="P352">
            <v>0</v>
          </cell>
        </row>
        <row r="353">
          <cell r="A353" t="str">
            <v>001А1923</v>
          </cell>
          <cell r="B353" t="str">
            <v>01.01.2019</v>
          </cell>
          <cell r="C353" t="str">
            <v>3200</v>
          </cell>
          <cell r="D353" t="str">
            <v>УФК по Нижегородской области</v>
          </cell>
          <cell r="E353" t="str">
            <v>Прочая закупка товаров, работ и услуг</v>
          </cell>
          <cell r="F353" t="str">
            <v>001А1923</v>
          </cell>
          <cell r="G353" t="str">
            <v>096</v>
          </cell>
          <cell r="H353" t="str">
            <v>0705</v>
          </cell>
          <cell r="I353" t="str">
            <v>2330192040</v>
          </cell>
          <cell r="J353" t="str">
            <v>244</v>
          </cell>
          <cell r="K353">
            <v>7257.6</v>
          </cell>
          <cell r="L353">
            <v>0</v>
          </cell>
          <cell r="M353">
            <v>7257.6</v>
          </cell>
          <cell r="N353">
            <v>7257.6</v>
          </cell>
          <cell r="O353">
            <v>7257.6</v>
          </cell>
          <cell r="P353">
            <v>0</v>
          </cell>
        </row>
        <row r="354">
          <cell r="A354" t="str">
            <v>001А1877</v>
          </cell>
          <cell r="B354" t="str">
            <v>01.01.2019</v>
          </cell>
          <cell r="C354" t="str">
            <v>3300</v>
          </cell>
          <cell r="D354" t="str">
            <v>УФК по Ивановской области</v>
          </cell>
          <cell r="E354" t="str">
            <v>Федеральная служба по надзору в сфере связи, информационных технологий и массовых коммуникаций</v>
          </cell>
          <cell r="F354" t="str">
            <v>001А1877</v>
          </cell>
          <cell r="G354" t="str">
            <v>096</v>
          </cell>
          <cell r="H354" t="str">
            <v/>
          </cell>
          <cell r="I354" t="str">
            <v/>
          </cell>
          <cell r="J354" t="str">
            <v/>
          </cell>
          <cell r="K354">
            <v>13749328</v>
          </cell>
          <cell r="L354">
            <v>0</v>
          </cell>
          <cell r="M354">
            <v>13749328</v>
          </cell>
          <cell r="N354">
            <v>13747456.59</v>
          </cell>
          <cell r="O354">
            <v>13747456.59</v>
          </cell>
          <cell r="P354">
            <v>0</v>
          </cell>
          <cell r="S354">
            <v>9660260</v>
          </cell>
          <cell r="T354">
            <v>4087196.59</v>
          </cell>
          <cell r="U354">
            <v>2873300</v>
          </cell>
        </row>
        <row r="355">
          <cell r="A355" t="str">
            <v>001А1877</v>
          </cell>
          <cell r="B355" t="str">
            <v>01.01.2019</v>
          </cell>
          <cell r="C355" t="str">
            <v>3300</v>
          </cell>
          <cell r="D355" t="str">
            <v>УФК по Ивановской области</v>
          </cell>
          <cell r="E355" t="str">
            <v>Фонд оплаты труда государственных (муниципальных) органов</v>
          </cell>
          <cell r="F355" t="str">
            <v>001А1877</v>
          </cell>
          <cell r="G355" t="str">
            <v>096</v>
          </cell>
          <cell r="H355" t="str">
            <v>0401</v>
          </cell>
          <cell r="I355" t="str">
            <v>2330190012</v>
          </cell>
          <cell r="J355" t="str">
            <v>121</v>
          </cell>
          <cell r="K355">
            <v>7867000</v>
          </cell>
          <cell r="L355">
            <v>0</v>
          </cell>
          <cell r="M355">
            <v>7867000</v>
          </cell>
          <cell r="N355">
            <v>7867000</v>
          </cell>
          <cell r="O355">
            <v>7867000</v>
          </cell>
          <cell r="P355">
            <v>0</v>
          </cell>
        </row>
        <row r="356">
          <cell r="A356" t="str">
            <v>001А1877</v>
          </cell>
          <cell r="B356" t="str">
            <v>01.01.2019</v>
          </cell>
          <cell r="C356" t="str">
            <v>3300</v>
          </cell>
          <cell r="D356" t="str">
            <v>УФК по Ивановской области</v>
          </cell>
          <cell r="E35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56" t="str">
            <v>001А1877</v>
          </cell>
          <cell r="G356" t="str">
            <v>096</v>
          </cell>
          <cell r="H356" t="str">
            <v>0401</v>
          </cell>
          <cell r="I356" t="str">
            <v>2330190012</v>
          </cell>
          <cell r="J356" t="str">
            <v>129</v>
          </cell>
          <cell r="K356">
            <v>2336780</v>
          </cell>
          <cell r="L356">
            <v>0</v>
          </cell>
          <cell r="M356">
            <v>2336780</v>
          </cell>
          <cell r="N356">
            <v>2336780</v>
          </cell>
          <cell r="O356">
            <v>2336780</v>
          </cell>
          <cell r="P356">
            <v>0</v>
          </cell>
        </row>
        <row r="357">
          <cell r="A357" t="str">
            <v>001А1877</v>
          </cell>
          <cell r="B357" t="str">
            <v>01.01.2019</v>
          </cell>
          <cell r="C357" t="str">
            <v>3300</v>
          </cell>
          <cell r="D357" t="str">
            <v>УФК по Ивановской области</v>
          </cell>
          <cell r="E357" t="str">
            <v>Иные выплаты персоналу государственных (муниципальных) органов, за исключением фонда оплаты труда</v>
          </cell>
          <cell r="F357" t="str">
            <v>001А1877</v>
          </cell>
          <cell r="G357" t="str">
            <v>096</v>
          </cell>
          <cell r="H357" t="str">
            <v>0401</v>
          </cell>
          <cell r="I357" t="str">
            <v>2330190019</v>
          </cell>
          <cell r="J357" t="str">
            <v>122</v>
          </cell>
          <cell r="K357">
            <v>180400</v>
          </cell>
          <cell r="L357">
            <v>0</v>
          </cell>
          <cell r="M357">
            <v>180400</v>
          </cell>
          <cell r="N357">
            <v>180399.72</v>
          </cell>
          <cell r="O357">
            <v>180399.72</v>
          </cell>
          <cell r="P357">
            <v>0</v>
          </cell>
        </row>
        <row r="358">
          <cell r="A358" t="str">
            <v>001А1877</v>
          </cell>
          <cell r="B358" t="str">
            <v>01.01.2019</v>
          </cell>
          <cell r="C358" t="str">
            <v>3300</v>
          </cell>
          <cell r="D358" t="str">
            <v>УФК по Ивановской области</v>
          </cell>
          <cell r="E358" t="str">
            <v>Закупка товаров, работ, услуг в сфере информационно-коммуникационных технологий</v>
          </cell>
          <cell r="F358" t="str">
            <v>001А1877</v>
          </cell>
          <cell r="G358" t="str">
            <v>096</v>
          </cell>
          <cell r="H358" t="str">
            <v>0401</v>
          </cell>
          <cell r="I358" t="str">
            <v>2330190019</v>
          </cell>
          <cell r="J358" t="str">
            <v>242</v>
          </cell>
          <cell r="K358">
            <v>545900</v>
          </cell>
          <cell r="L358">
            <v>0</v>
          </cell>
          <cell r="M358">
            <v>545900</v>
          </cell>
          <cell r="N358">
            <v>545900</v>
          </cell>
          <cell r="O358">
            <v>545900</v>
          </cell>
          <cell r="P358">
            <v>0</v>
          </cell>
        </row>
        <row r="359">
          <cell r="A359" t="str">
            <v>001А1877</v>
          </cell>
          <cell r="B359" t="str">
            <v>01.01.2019</v>
          </cell>
          <cell r="C359" t="str">
            <v>3300</v>
          </cell>
          <cell r="D359" t="str">
            <v>УФК по Ивановской области</v>
          </cell>
          <cell r="E359" t="str">
            <v>Прочая закупка товаров, работ и услуг</v>
          </cell>
          <cell r="F359" t="str">
            <v>001А1877</v>
          </cell>
          <cell r="G359" t="str">
            <v>096</v>
          </cell>
          <cell r="H359" t="str">
            <v>0401</v>
          </cell>
          <cell r="I359" t="str">
            <v>2330190019</v>
          </cell>
          <cell r="J359" t="str">
            <v>244</v>
          </cell>
          <cell r="K359">
            <v>2730048</v>
          </cell>
          <cell r="L359">
            <v>0</v>
          </cell>
          <cell r="M359">
            <v>2730048</v>
          </cell>
          <cell r="N359">
            <v>2730048</v>
          </cell>
          <cell r="O359">
            <v>2730048</v>
          </cell>
          <cell r="P359">
            <v>0</v>
          </cell>
        </row>
        <row r="360">
          <cell r="A360" t="str">
            <v>001А1877</v>
          </cell>
          <cell r="B360" t="str">
            <v>01.01.2019</v>
          </cell>
          <cell r="C360" t="str">
            <v>3300</v>
          </cell>
          <cell r="D360" t="str">
            <v>УФК по Ивановской области</v>
          </cell>
          <cell r="E360" t="str">
            <v>Исполнение судебных актов Российской Федерации и мировых соглашений по возмещению причиненного вреда</v>
          </cell>
          <cell r="F360" t="str">
            <v>001А1877</v>
          </cell>
          <cell r="G360" t="str">
            <v>096</v>
          </cell>
          <cell r="H360" t="str">
            <v>0401</v>
          </cell>
          <cell r="I360" t="str">
            <v>2330190019</v>
          </cell>
          <cell r="J360" t="str">
            <v>831</v>
          </cell>
          <cell r="K360">
            <v>6000</v>
          </cell>
          <cell r="L360">
            <v>0</v>
          </cell>
          <cell r="M360">
            <v>6000</v>
          </cell>
          <cell r="N360">
            <v>6000</v>
          </cell>
          <cell r="O360">
            <v>6000</v>
          </cell>
          <cell r="P360">
            <v>0</v>
          </cell>
        </row>
        <row r="361">
          <cell r="A361" t="str">
            <v>001А1877</v>
          </cell>
          <cell r="B361" t="str">
            <v>01.01.2019</v>
          </cell>
          <cell r="C361" t="str">
            <v>3300</v>
          </cell>
          <cell r="D361" t="str">
            <v>УФК по Ивановской области</v>
          </cell>
          <cell r="E361" t="str">
            <v>Уплата налога на имущество организаций и земельного налога</v>
          </cell>
          <cell r="F361" t="str">
            <v>001А1877</v>
          </cell>
          <cell r="G361" t="str">
            <v>096</v>
          </cell>
          <cell r="H361" t="str">
            <v>0401</v>
          </cell>
          <cell r="I361" t="str">
            <v>2330190019</v>
          </cell>
          <cell r="J361" t="str">
            <v>851</v>
          </cell>
          <cell r="K361">
            <v>500</v>
          </cell>
          <cell r="L361">
            <v>0</v>
          </cell>
          <cell r="M361">
            <v>500</v>
          </cell>
          <cell r="N361">
            <v>480</v>
          </cell>
          <cell r="O361">
            <v>480</v>
          </cell>
          <cell r="P361">
            <v>0</v>
          </cell>
        </row>
        <row r="362">
          <cell r="A362" t="str">
            <v>001А1877</v>
          </cell>
          <cell r="B362" t="str">
            <v>01.01.2019</v>
          </cell>
          <cell r="C362" t="str">
            <v>3300</v>
          </cell>
          <cell r="D362" t="str">
            <v>УФК по Ивановской области</v>
          </cell>
          <cell r="E362" t="str">
            <v>Уплата прочих налогов, сборов</v>
          </cell>
          <cell r="F362" t="str">
            <v>001А1877</v>
          </cell>
          <cell r="G362" t="str">
            <v>096</v>
          </cell>
          <cell r="H362" t="str">
            <v>0401</v>
          </cell>
          <cell r="I362" t="str">
            <v>2330190019</v>
          </cell>
          <cell r="J362" t="str">
            <v>852</v>
          </cell>
          <cell r="K362">
            <v>7200</v>
          </cell>
          <cell r="L362">
            <v>0</v>
          </cell>
          <cell r="M362">
            <v>7200</v>
          </cell>
          <cell r="N362">
            <v>7196</v>
          </cell>
          <cell r="O362">
            <v>7196</v>
          </cell>
          <cell r="P362">
            <v>0</v>
          </cell>
        </row>
        <row r="363">
          <cell r="A363" t="str">
            <v>001А1877</v>
          </cell>
          <cell r="B363" t="str">
            <v>01.01.2019</v>
          </cell>
          <cell r="C363" t="str">
            <v>3300</v>
          </cell>
          <cell r="D363" t="str">
            <v>УФК по Ивановской области</v>
          </cell>
          <cell r="E363" t="str">
            <v>Уплата иных платежей</v>
          </cell>
          <cell r="F363" t="str">
            <v>001А1877</v>
          </cell>
          <cell r="G363" t="str">
            <v>096</v>
          </cell>
          <cell r="H363" t="str">
            <v>0401</v>
          </cell>
          <cell r="I363" t="str">
            <v>2330190019</v>
          </cell>
          <cell r="J363" t="str">
            <v>853</v>
          </cell>
          <cell r="K363">
            <v>2200</v>
          </cell>
          <cell r="L363">
            <v>0</v>
          </cell>
          <cell r="M363">
            <v>2200</v>
          </cell>
          <cell r="N363">
            <v>352.87</v>
          </cell>
          <cell r="O363">
            <v>352.87</v>
          </cell>
          <cell r="P363">
            <v>0</v>
          </cell>
        </row>
        <row r="364">
          <cell r="A364" t="str">
            <v>001А1877</v>
          </cell>
          <cell r="B364" t="str">
            <v>01.01.2019</v>
          </cell>
          <cell r="C364" t="str">
            <v>3300</v>
          </cell>
          <cell r="D364" t="str">
            <v>УФК по Ивановской области</v>
          </cell>
          <cell r="E364" t="str">
            <v>Иные выплаты персоналу государственных (муниципальных) органов, за исключением фонда оплаты труда</v>
          </cell>
          <cell r="F364" t="str">
            <v>001А1877</v>
          </cell>
          <cell r="G364" t="str">
            <v>096</v>
          </cell>
          <cell r="H364" t="str">
            <v>0401</v>
          </cell>
          <cell r="I364" t="str">
            <v>2330193969</v>
          </cell>
          <cell r="J364" t="str">
            <v>122</v>
          </cell>
          <cell r="K364">
            <v>600</v>
          </cell>
          <cell r="L364">
            <v>0</v>
          </cell>
          <cell r="M364">
            <v>600</v>
          </cell>
          <cell r="N364">
            <v>600</v>
          </cell>
          <cell r="O364">
            <v>600</v>
          </cell>
          <cell r="P364">
            <v>0</v>
          </cell>
        </row>
        <row r="365">
          <cell r="A365" t="str">
            <v>001А1877</v>
          </cell>
          <cell r="B365" t="str">
            <v>01.01.2019</v>
          </cell>
          <cell r="C365" t="str">
            <v>3300</v>
          </cell>
          <cell r="D365" t="str">
            <v>УФК по Ивановской области</v>
          </cell>
          <cell r="E365" t="str">
            <v>Прочая закупка товаров, работ и услуг</v>
          </cell>
          <cell r="F365" t="str">
            <v>001А1877</v>
          </cell>
          <cell r="G365" t="str">
            <v>096</v>
          </cell>
          <cell r="H365" t="str">
            <v>0705</v>
          </cell>
          <cell r="I365" t="str">
            <v>2330190019</v>
          </cell>
          <cell r="J365" t="str">
            <v>244</v>
          </cell>
          <cell r="K365">
            <v>72700</v>
          </cell>
          <cell r="L365">
            <v>0</v>
          </cell>
          <cell r="M365">
            <v>72700</v>
          </cell>
          <cell r="N365">
            <v>72700</v>
          </cell>
          <cell r="O365">
            <v>72700</v>
          </cell>
          <cell r="P365">
            <v>0</v>
          </cell>
        </row>
        <row r="366">
          <cell r="A366" t="str">
            <v>001А2035</v>
          </cell>
          <cell r="B366" t="str">
            <v>01.01.2019</v>
          </cell>
          <cell r="C366" t="str">
            <v>3400</v>
          </cell>
          <cell r="D366" t="str">
            <v>УФК по Иркутской области</v>
          </cell>
          <cell r="E366" t="str">
            <v>Федеральная служба по надзору в сфере связи, информационных технологий и массовых коммуникаций</v>
          </cell>
          <cell r="F366" t="str">
            <v>001А2035</v>
          </cell>
          <cell r="G366" t="str">
            <v>096</v>
          </cell>
          <cell r="H366" t="str">
            <v/>
          </cell>
          <cell r="I366" t="str">
            <v/>
          </cell>
          <cell r="J366" t="str">
            <v/>
          </cell>
          <cell r="K366">
            <v>49415738</v>
          </cell>
          <cell r="L366">
            <v>0</v>
          </cell>
          <cell r="M366">
            <v>49415738</v>
          </cell>
          <cell r="N366">
            <v>49290515.939999998</v>
          </cell>
          <cell r="O366">
            <v>49290515.939999998</v>
          </cell>
          <cell r="P366">
            <v>0</v>
          </cell>
          <cell r="S366">
            <v>35685587.729999997</v>
          </cell>
          <cell r="T366">
            <v>13604928.210000001</v>
          </cell>
          <cell r="U366">
            <v>9551500</v>
          </cell>
        </row>
        <row r="367">
          <cell r="A367" t="str">
            <v>001А2035</v>
          </cell>
          <cell r="B367" t="str">
            <v>01.01.2019</v>
          </cell>
          <cell r="C367" t="str">
            <v>3400</v>
          </cell>
          <cell r="D367" t="str">
            <v>УФК по Иркутской области</v>
          </cell>
          <cell r="E367" t="str">
            <v>Фонд оплаты труда государственных (муниципальных) органов</v>
          </cell>
          <cell r="F367" t="str">
            <v>001А2035</v>
          </cell>
          <cell r="G367" t="str">
            <v>096</v>
          </cell>
          <cell r="H367" t="str">
            <v>0401</v>
          </cell>
          <cell r="I367" t="str">
            <v>2330190012</v>
          </cell>
          <cell r="J367" t="str">
            <v>121</v>
          </cell>
          <cell r="K367">
            <v>26159200</v>
          </cell>
          <cell r="L367">
            <v>0</v>
          </cell>
          <cell r="M367">
            <v>26159200</v>
          </cell>
          <cell r="N367">
            <v>26159200</v>
          </cell>
          <cell r="O367">
            <v>26159200</v>
          </cell>
          <cell r="P367">
            <v>0</v>
          </cell>
        </row>
        <row r="368">
          <cell r="A368" t="str">
            <v>001А2035</v>
          </cell>
          <cell r="B368" t="str">
            <v>01.01.2019</v>
          </cell>
          <cell r="C368" t="str">
            <v>3400</v>
          </cell>
          <cell r="D368" t="str">
            <v>УФК по Иркутской области</v>
          </cell>
          <cell r="E36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68" t="str">
            <v>001А2035</v>
          </cell>
          <cell r="G368" t="str">
            <v>096</v>
          </cell>
          <cell r="H368" t="str">
            <v>0401</v>
          </cell>
          <cell r="I368" t="str">
            <v>2330190012</v>
          </cell>
          <cell r="J368" t="str">
            <v>129</v>
          </cell>
          <cell r="K368">
            <v>8018990</v>
          </cell>
          <cell r="L368">
            <v>0</v>
          </cell>
          <cell r="M368">
            <v>8018990</v>
          </cell>
          <cell r="N368">
            <v>8012859.2599999998</v>
          </cell>
          <cell r="O368">
            <v>8012859.2599999998</v>
          </cell>
          <cell r="P368">
            <v>0</v>
          </cell>
        </row>
        <row r="369">
          <cell r="A369" t="str">
            <v>001А2035</v>
          </cell>
          <cell r="B369" t="str">
            <v>01.01.2019</v>
          </cell>
          <cell r="C369" t="str">
            <v>3400</v>
          </cell>
          <cell r="D369" t="str">
            <v>УФК по Иркутской области</v>
          </cell>
          <cell r="E369" t="str">
            <v>Иные выплаты персоналу государственных (муниципальных) органов, за исключением фонда оплаты труда</v>
          </cell>
          <cell r="F369" t="str">
            <v>001А2035</v>
          </cell>
          <cell r="G369" t="str">
            <v>096</v>
          </cell>
          <cell r="H369" t="str">
            <v>0401</v>
          </cell>
          <cell r="I369" t="str">
            <v>2330190019</v>
          </cell>
          <cell r="J369" t="str">
            <v>122</v>
          </cell>
          <cell r="K369">
            <v>1169800</v>
          </cell>
          <cell r="L369">
            <v>0</v>
          </cell>
          <cell r="M369">
            <v>1169800</v>
          </cell>
          <cell r="N369">
            <v>1107195.74</v>
          </cell>
          <cell r="O369">
            <v>1107195.74</v>
          </cell>
          <cell r="P369">
            <v>0</v>
          </cell>
        </row>
        <row r="370">
          <cell r="A370" t="str">
            <v>001А2035</v>
          </cell>
          <cell r="B370" t="str">
            <v>01.01.2019</v>
          </cell>
          <cell r="C370" t="str">
            <v>3400</v>
          </cell>
          <cell r="D370" t="str">
            <v>УФК по Иркутской области</v>
          </cell>
          <cell r="E370" t="str">
            <v>Закупка товаров, работ, услуг в сфере информационно-коммуникационных технологий</v>
          </cell>
          <cell r="F370" t="str">
            <v>001А2035</v>
          </cell>
          <cell r="G370" t="str">
            <v>096</v>
          </cell>
          <cell r="H370" t="str">
            <v>0401</v>
          </cell>
          <cell r="I370" t="str">
            <v>2330190019</v>
          </cell>
          <cell r="J370" t="str">
            <v>242</v>
          </cell>
          <cell r="K370">
            <v>1091700</v>
          </cell>
          <cell r="L370">
            <v>0</v>
          </cell>
          <cell r="M370">
            <v>1091700</v>
          </cell>
          <cell r="N370">
            <v>1085680</v>
          </cell>
          <cell r="O370">
            <v>1085680</v>
          </cell>
          <cell r="P370">
            <v>0</v>
          </cell>
        </row>
        <row r="371">
          <cell r="A371" t="str">
            <v>001А2035</v>
          </cell>
          <cell r="B371" t="str">
            <v>01.01.2019</v>
          </cell>
          <cell r="C371" t="str">
            <v>3400</v>
          </cell>
          <cell r="D371" t="str">
            <v>УФК по Иркутской области</v>
          </cell>
          <cell r="E371" t="str">
            <v>Прочая закупка товаров, работ и услуг</v>
          </cell>
          <cell r="F371" t="str">
            <v>001А2035</v>
          </cell>
          <cell r="G371" t="str">
            <v>096</v>
          </cell>
          <cell r="H371" t="str">
            <v>0401</v>
          </cell>
          <cell r="I371" t="str">
            <v>2330190019</v>
          </cell>
          <cell r="J371" t="str">
            <v>244</v>
          </cell>
          <cell r="K371">
            <v>12817648</v>
          </cell>
          <cell r="L371">
            <v>0</v>
          </cell>
          <cell r="M371">
            <v>12817648</v>
          </cell>
          <cell r="N371">
            <v>12803428.289999999</v>
          </cell>
          <cell r="O371">
            <v>12803428.289999999</v>
          </cell>
          <cell r="P371">
            <v>0</v>
          </cell>
        </row>
        <row r="372">
          <cell r="A372" t="str">
            <v>001А2035</v>
          </cell>
          <cell r="B372" t="str">
            <v>01.01.2019</v>
          </cell>
          <cell r="C372" t="str">
            <v>3400</v>
          </cell>
          <cell r="D372" t="str">
            <v>УФК по Иркутской области</v>
          </cell>
          <cell r="E372" t="str">
            <v>Уплата налога на имущество организаций и земельного налога</v>
          </cell>
          <cell r="F372" t="str">
            <v>001А2035</v>
          </cell>
          <cell r="G372" t="str">
            <v>096</v>
          </cell>
          <cell r="H372" t="str">
            <v>0401</v>
          </cell>
          <cell r="I372" t="str">
            <v>2330190019</v>
          </cell>
          <cell r="J372" t="str">
            <v>851</v>
          </cell>
          <cell r="K372">
            <v>44500</v>
          </cell>
          <cell r="L372">
            <v>0</v>
          </cell>
          <cell r="M372">
            <v>44500</v>
          </cell>
          <cell r="N372">
            <v>15266</v>
          </cell>
          <cell r="O372">
            <v>15266</v>
          </cell>
          <cell r="P372">
            <v>0</v>
          </cell>
        </row>
        <row r="373">
          <cell r="A373" t="str">
            <v>001А2035</v>
          </cell>
          <cell r="B373" t="str">
            <v>01.01.2019</v>
          </cell>
          <cell r="C373" t="str">
            <v>3400</v>
          </cell>
          <cell r="D373" t="str">
            <v>УФК по Иркутской области</v>
          </cell>
          <cell r="E373" t="str">
            <v>Уплата прочих налогов, сборов</v>
          </cell>
          <cell r="F373" t="str">
            <v>001А2035</v>
          </cell>
          <cell r="G373" t="str">
            <v>096</v>
          </cell>
          <cell r="H373" t="str">
            <v>0401</v>
          </cell>
          <cell r="I373" t="str">
            <v>2330190019</v>
          </cell>
          <cell r="J373" t="str">
            <v>852</v>
          </cell>
          <cell r="K373">
            <v>24000</v>
          </cell>
          <cell r="L373">
            <v>0</v>
          </cell>
          <cell r="M373">
            <v>24000</v>
          </cell>
          <cell r="N373">
            <v>17580</v>
          </cell>
          <cell r="O373">
            <v>17580</v>
          </cell>
          <cell r="P373">
            <v>0</v>
          </cell>
        </row>
        <row r="374">
          <cell r="A374" t="str">
            <v>001А2035</v>
          </cell>
          <cell r="B374" t="str">
            <v>01.01.2019</v>
          </cell>
          <cell r="C374" t="str">
            <v>3400</v>
          </cell>
          <cell r="D374" t="str">
            <v>УФК по Иркутской области</v>
          </cell>
          <cell r="E374" t="str">
            <v>Иные выплаты персоналу государственных (муниципальных) органов, за исключением фонда оплаты труда</v>
          </cell>
          <cell r="F374" t="str">
            <v>001А2035</v>
          </cell>
          <cell r="G374" t="str">
            <v>096</v>
          </cell>
          <cell r="H374" t="str">
            <v>0401</v>
          </cell>
          <cell r="I374" t="str">
            <v>2330193969</v>
          </cell>
          <cell r="J374" t="str">
            <v>122</v>
          </cell>
          <cell r="K374">
            <v>5800</v>
          </cell>
          <cell r="L374">
            <v>0</v>
          </cell>
          <cell r="M374">
            <v>5800</v>
          </cell>
          <cell r="N374">
            <v>5206.6499999999996</v>
          </cell>
          <cell r="O374">
            <v>5206.6499999999996</v>
          </cell>
          <cell r="P374">
            <v>0</v>
          </cell>
        </row>
        <row r="375">
          <cell r="A375" t="str">
            <v>001А2035</v>
          </cell>
          <cell r="B375" t="str">
            <v>01.01.2019</v>
          </cell>
          <cell r="C375" t="str">
            <v>3400</v>
          </cell>
          <cell r="D375" t="str">
            <v>УФК по Иркутской области</v>
          </cell>
          <cell r="E375" t="str">
            <v>Прочая закупка товаров, работ и услуг</v>
          </cell>
          <cell r="F375" t="str">
            <v>001А2035</v>
          </cell>
          <cell r="G375" t="str">
            <v>096</v>
          </cell>
          <cell r="H375" t="str">
            <v>0705</v>
          </cell>
          <cell r="I375" t="str">
            <v>2330190019</v>
          </cell>
          <cell r="J375" t="str">
            <v>244</v>
          </cell>
          <cell r="K375">
            <v>84100</v>
          </cell>
          <cell r="L375">
            <v>0</v>
          </cell>
          <cell r="M375">
            <v>84100</v>
          </cell>
          <cell r="N375">
            <v>84100</v>
          </cell>
          <cell r="O375">
            <v>84100</v>
          </cell>
          <cell r="P375">
            <v>0</v>
          </cell>
        </row>
        <row r="376">
          <cell r="A376" t="str">
            <v>001А1924</v>
          </cell>
          <cell r="B376" t="str">
            <v>01.01.2019</v>
          </cell>
          <cell r="C376" t="str">
            <v>3500</v>
          </cell>
          <cell r="D376" t="str">
            <v>УФК по Калининградской области</v>
          </cell>
          <cell r="E376" t="str">
            <v>Федеральная служба по надзору в сфере связи, информационных технологий и массовых коммуникаций</v>
          </cell>
          <cell r="F376" t="str">
            <v>001А1924</v>
          </cell>
          <cell r="G376" t="str">
            <v>096</v>
          </cell>
          <cell r="H376" t="str">
            <v/>
          </cell>
          <cell r="I376" t="str">
            <v/>
          </cell>
          <cell r="J376" t="str">
            <v/>
          </cell>
          <cell r="K376">
            <v>17469686.940000001</v>
          </cell>
          <cell r="L376">
            <v>0</v>
          </cell>
          <cell r="M376">
            <v>17469686.940000001</v>
          </cell>
          <cell r="N376">
            <v>17349223.32</v>
          </cell>
          <cell r="O376">
            <v>17349223.32</v>
          </cell>
          <cell r="P376">
            <v>0</v>
          </cell>
          <cell r="S376">
            <v>13010460</v>
          </cell>
          <cell r="T376">
            <v>4338763.32</v>
          </cell>
          <cell r="U376">
            <v>3698600</v>
          </cell>
        </row>
        <row r="377">
          <cell r="A377" t="str">
            <v>001А1924</v>
          </cell>
          <cell r="B377" t="str">
            <v>01.01.2019</v>
          </cell>
          <cell r="C377" t="str">
            <v>3500</v>
          </cell>
          <cell r="D377" t="str">
            <v>УФК по Калининградской области</v>
          </cell>
          <cell r="E377" t="str">
            <v>Фонд оплаты труда государственных (муниципальных) органов</v>
          </cell>
          <cell r="F377" t="str">
            <v>001А1924</v>
          </cell>
          <cell r="G377" t="str">
            <v>096</v>
          </cell>
          <cell r="H377" t="str">
            <v>0401</v>
          </cell>
          <cell r="I377" t="str">
            <v>2330190012</v>
          </cell>
          <cell r="J377" t="str">
            <v>121</v>
          </cell>
          <cell r="K377">
            <v>9689900</v>
          </cell>
          <cell r="L377">
            <v>0</v>
          </cell>
          <cell r="M377">
            <v>9689900</v>
          </cell>
          <cell r="N377">
            <v>9689900</v>
          </cell>
          <cell r="O377">
            <v>9689900</v>
          </cell>
          <cell r="P377">
            <v>0</v>
          </cell>
        </row>
        <row r="378">
          <cell r="A378" t="str">
            <v>001А1924</v>
          </cell>
          <cell r="B378" t="str">
            <v>01.01.2019</v>
          </cell>
          <cell r="C378" t="str">
            <v>3500</v>
          </cell>
          <cell r="D378" t="str">
            <v>УФК по Калининградской области</v>
          </cell>
          <cell r="E37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78" t="str">
            <v>001А1924</v>
          </cell>
          <cell r="G378" t="str">
            <v>096</v>
          </cell>
          <cell r="H378" t="str">
            <v>0401</v>
          </cell>
          <cell r="I378" t="str">
            <v>2330190012</v>
          </cell>
          <cell r="J378" t="str">
            <v>129</v>
          </cell>
          <cell r="K378">
            <v>2868880</v>
          </cell>
          <cell r="L378">
            <v>0</v>
          </cell>
          <cell r="M378">
            <v>2868880</v>
          </cell>
          <cell r="N378">
            <v>2868880</v>
          </cell>
          <cell r="O378">
            <v>2868880</v>
          </cell>
          <cell r="P378">
            <v>0</v>
          </cell>
        </row>
        <row r="379">
          <cell r="A379" t="str">
            <v>001А1924</v>
          </cell>
          <cell r="B379" t="str">
            <v>01.01.2019</v>
          </cell>
          <cell r="C379" t="str">
            <v>3500</v>
          </cell>
          <cell r="D379" t="str">
            <v>УФК по Калининградской области</v>
          </cell>
          <cell r="E379" t="str">
            <v>Иные выплаты персоналу государственных (муниципальных) органов, за исключением фонда оплаты труда</v>
          </cell>
          <cell r="F379" t="str">
            <v>001А1924</v>
          </cell>
          <cell r="G379" t="str">
            <v>096</v>
          </cell>
          <cell r="H379" t="str">
            <v>0401</v>
          </cell>
          <cell r="I379" t="str">
            <v>2330190019</v>
          </cell>
          <cell r="J379" t="str">
            <v>122</v>
          </cell>
          <cell r="K379">
            <v>415106.64</v>
          </cell>
          <cell r="L379">
            <v>0</v>
          </cell>
          <cell r="M379">
            <v>415106.64</v>
          </cell>
          <cell r="N379">
            <v>315773</v>
          </cell>
          <cell r="O379">
            <v>315773</v>
          </cell>
          <cell r="P379">
            <v>0</v>
          </cell>
        </row>
        <row r="380">
          <cell r="A380" t="str">
            <v>001А1924</v>
          </cell>
          <cell r="B380" t="str">
            <v>01.01.2019</v>
          </cell>
          <cell r="C380" t="str">
            <v>3500</v>
          </cell>
          <cell r="D380" t="str">
            <v>УФК по Калининградской области</v>
          </cell>
          <cell r="E380" t="str">
            <v>Закупка товаров, работ, услуг в сфере информационно-коммуникационных технологий</v>
          </cell>
          <cell r="F380" t="str">
            <v>001А1924</v>
          </cell>
          <cell r="G380" t="str">
            <v>096</v>
          </cell>
          <cell r="H380" t="str">
            <v>0401</v>
          </cell>
          <cell r="I380" t="str">
            <v>2330190019</v>
          </cell>
          <cell r="J380" t="str">
            <v>242</v>
          </cell>
          <cell r="K380">
            <v>605356.69999999995</v>
          </cell>
          <cell r="L380">
            <v>0</v>
          </cell>
          <cell r="M380">
            <v>605356.69999999995</v>
          </cell>
          <cell r="N380">
            <v>605356.69999999995</v>
          </cell>
          <cell r="O380">
            <v>605356.69999999995</v>
          </cell>
          <cell r="P380">
            <v>0</v>
          </cell>
        </row>
        <row r="381">
          <cell r="A381" t="str">
            <v>001А1924</v>
          </cell>
          <cell r="B381" t="str">
            <v>01.01.2019</v>
          </cell>
          <cell r="C381" t="str">
            <v>3500</v>
          </cell>
          <cell r="D381" t="str">
            <v>УФК по Калининградской области</v>
          </cell>
          <cell r="E381" t="str">
            <v>Прочая закупка товаров, работ и услуг</v>
          </cell>
          <cell r="F381" t="str">
            <v>001А1924</v>
          </cell>
          <cell r="G381" t="str">
            <v>096</v>
          </cell>
          <cell r="H381" t="str">
            <v>0401</v>
          </cell>
          <cell r="I381" t="str">
            <v>2330190019</v>
          </cell>
          <cell r="J381" t="str">
            <v>244</v>
          </cell>
          <cell r="K381">
            <v>3676798</v>
          </cell>
          <cell r="L381">
            <v>0</v>
          </cell>
          <cell r="M381">
            <v>3676798</v>
          </cell>
          <cell r="N381">
            <v>3676668.01</v>
          </cell>
          <cell r="O381">
            <v>3676668.01</v>
          </cell>
          <cell r="P381">
            <v>0</v>
          </cell>
        </row>
        <row r="382">
          <cell r="A382" t="str">
            <v>001А1924</v>
          </cell>
          <cell r="B382" t="str">
            <v>01.01.2019</v>
          </cell>
          <cell r="C382" t="str">
            <v>3500</v>
          </cell>
          <cell r="D382" t="str">
            <v>УФК по Калининградской области</v>
          </cell>
          <cell r="E382" t="str">
            <v>Исполнение судебных актов Российской Федерации и мировых соглашений по возмещению причиненного вреда</v>
          </cell>
          <cell r="F382" t="str">
            <v>001А1924</v>
          </cell>
          <cell r="G382" t="str">
            <v>096</v>
          </cell>
          <cell r="H382" t="str">
            <v>0401</v>
          </cell>
          <cell r="I382" t="str">
            <v>2330190019</v>
          </cell>
          <cell r="J382" t="str">
            <v>831</v>
          </cell>
          <cell r="K382">
            <v>43245.599999999999</v>
          </cell>
          <cell r="L382">
            <v>0</v>
          </cell>
          <cell r="M382">
            <v>43245.599999999999</v>
          </cell>
          <cell r="N382">
            <v>43245.599999999999</v>
          </cell>
          <cell r="O382">
            <v>43245.599999999999</v>
          </cell>
          <cell r="P382">
            <v>0</v>
          </cell>
        </row>
        <row r="383">
          <cell r="A383" t="str">
            <v>001А1924</v>
          </cell>
          <cell r="B383" t="str">
            <v>01.01.2019</v>
          </cell>
          <cell r="C383" t="str">
            <v>3500</v>
          </cell>
          <cell r="D383" t="str">
            <v>УФК по Калининградской области</v>
          </cell>
          <cell r="E383" t="str">
            <v>Уплата налога на имущество организаций и земельного налога</v>
          </cell>
          <cell r="F383" t="str">
            <v>001А1924</v>
          </cell>
          <cell r="G383" t="str">
            <v>096</v>
          </cell>
          <cell r="H383" t="str">
            <v>0401</v>
          </cell>
          <cell r="I383" t="str">
            <v>2330190019</v>
          </cell>
          <cell r="J383" t="str">
            <v>851</v>
          </cell>
          <cell r="K383">
            <v>76000</v>
          </cell>
          <cell r="L383">
            <v>0</v>
          </cell>
          <cell r="M383">
            <v>76000</v>
          </cell>
          <cell r="N383">
            <v>62000</v>
          </cell>
          <cell r="O383">
            <v>62000</v>
          </cell>
          <cell r="P383">
            <v>0</v>
          </cell>
        </row>
        <row r="384">
          <cell r="A384" t="str">
            <v>001А1924</v>
          </cell>
          <cell r="B384" t="str">
            <v>01.01.2019</v>
          </cell>
          <cell r="C384" t="str">
            <v>3500</v>
          </cell>
          <cell r="D384" t="str">
            <v>УФК по Калининградской области</v>
          </cell>
          <cell r="E384" t="str">
            <v>Уплата прочих налогов, сборов</v>
          </cell>
          <cell r="F384" t="str">
            <v>001А1924</v>
          </cell>
          <cell r="G384" t="str">
            <v>096</v>
          </cell>
          <cell r="H384" t="str">
            <v>0401</v>
          </cell>
          <cell r="I384" t="str">
            <v>2330190019</v>
          </cell>
          <cell r="J384" t="str">
            <v>852</v>
          </cell>
          <cell r="K384">
            <v>9000</v>
          </cell>
          <cell r="L384">
            <v>0</v>
          </cell>
          <cell r="M384">
            <v>9000</v>
          </cell>
          <cell r="N384">
            <v>7500</v>
          </cell>
          <cell r="O384">
            <v>7500</v>
          </cell>
          <cell r="P384">
            <v>0</v>
          </cell>
        </row>
        <row r="385">
          <cell r="A385" t="str">
            <v>001А1924</v>
          </cell>
          <cell r="B385" t="str">
            <v>01.01.2019</v>
          </cell>
          <cell r="C385" t="str">
            <v>3500</v>
          </cell>
          <cell r="D385" t="str">
            <v>УФК по Калининградской области</v>
          </cell>
          <cell r="E385" t="str">
            <v>Уплата иных платежей</v>
          </cell>
          <cell r="F385" t="str">
            <v>001А1924</v>
          </cell>
          <cell r="G385" t="str">
            <v>096</v>
          </cell>
          <cell r="H385" t="str">
            <v>0401</v>
          </cell>
          <cell r="I385" t="str">
            <v>2330190019</v>
          </cell>
          <cell r="J385" t="str">
            <v>853</v>
          </cell>
          <cell r="K385">
            <v>14000</v>
          </cell>
          <cell r="L385">
            <v>0</v>
          </cell>
          <cell r="M385">
            <v>14000</v>
          </cell>
          <cell r="N385">
            <v>8500.01</v>
          </cell>
          <cell r="O385">
            <v>8500.01</v>
          </cell>
          <cell r="P385">
            <v>0</v>
          </cell>
        </row>
        <row r="386">
          <cell r="A386" t="str">
            <v>001А1924</v>
          </cell>
          <cell r="B386" t="str">
            <v>01.01.2019</v>
          </cell>
          <cell r="C386" t="str">
            <v>3500</v>
          </cell>
          <cell r="D386" t="str">
            <v>УФК по Калининградской области</v>
          </cell>
          <cell r="E386" t="str">
            <v>Прочая закупка товаров, работ и услуг</v>
          </cell>
          <cell r="F386" t="str">
            <v>001А1924</v>
          </cell>
          <cell r="G386" t="str">
            <v>096</v>
          </cell>
          <cell r="H386" t="str">
            <v>0705</v>
          </cell>
          <cell r="I386" t="str">
            <v>2330190019</v>
          </cell>
          <cell r="J386" t="str">
            <v>244</v>
          </cell>
          <cell r="K386">
            <v>71400</v>
          </cell>
          <cell r="L386">
            <v>0</v>
          </cell>
          <cell r="M386">
            <v>71400</v>
          </cell>
          <cell r="N386">
            <v>71400</v>
          </cell>
          <cell r="O386">
            <v>71400</v>
          </cell>
          <cell r="P386">
            <v>0</v>
          </cell>
        </row>
        <row r="387">
          <cell r="A387" t="str">
            <v>001А1925</v>
          </cell>
          <cell r="B387" t="str">
            <v>01.01.2019</v>
          </cell>
          <cell r="C387" t="str">
            <v>3600</v>
          </cell>
          <cell r="D387" t="str">
            <v>УФК по Тверской области</v>
          </cell>
          <cell r="E387" t="str">
            <v>Федеральная служба по надзору в сфере связи, информационных технологий и массовых коммуникаций</v>
          </cell>
          <cell r="F387" t="str">
            <v>001А1925</v>
          </cell>
          <cell r="G387" t="str">
            <v>096</v>
          </cell>
          <cell r="H387" t="str">
            <v/>
          </cell>
          <cell r="I387" t="str">
            <v/>
          </cell>
          <cell r="J387" t="str">
            <v/>
          </cell>
          <cell r="K387">
            <v>24226931.530000001</v>
          </cell>
          <cell r="L387">
            <v>0</v>
          </cell>
          <cell r="M387">
            <v>24226931.530000001</v>
          </cell>
          <cell r="N387">
            <v>24198443.82</v>
          </cell>
          <cell r="O387">
            <v>24198443.82</v>
          </cell>
          <cell r="P387">
            <v>0</v>
          </cell>
          <cell r="S387">
            <v>17373660</v>
          </cell>
          <cell r="T387">
            <v>6824783.8200000003</v>
          </cell>
          <cell r="U387">
            <v>3244300</v>
          </cell>
        </row>
        <row r="388">
          <cell r="A388" t="str">
            <v>001А1925</v>
          </cell>
          <cell r="B388" t="str">
            <v>01.01.2019</v>
          </cell>
          <cell r="C388" t="str">
            <v>3600</v>
          </cell>
          <cell r="D388" t="str">
            <v>УФК по Тверской области</v>
          </cell>
          <cell r="E388" t="str">
            <v>Фонд оплаты труда государственных (муниципальных) органов</v>
          </cell>
          <cell r="F388" t="str">
            <v>001А1925</v>
          </cell>
          <cell r="G388" t="str">
            <v>096</v>
          </cell>
          <cell r="H388" t="str">
            <v>0401</v>
          </cell>
          <cell r="I388" t="str">
            <v>2330190012</v>
          </cell>
          <cell r="J388" t="str">
            <v>121</v>
          </cell>
          <cell r="K388">
            <v>14289900</v>
          </cell>
          <cell r="L388">
            <v>0</v>
          </cell>
          <cell r="M388">
            <v>14289900</v>
          </cell>
          <cell r="N388">
            <v>14289900</v>
          </cell>
          <cell r="O388">
            <v>14289900</v>
          </cell>
          <cell r="P388">
            <v>0</v>
          </cell>
        </row>
        <row r="389">
          <cell r="A389" t="str">
            <v>001А1925</v>
          </cell>
          <cell r="B389" t="str">
            <v>01.01.2019</v>
          </cell>
          <cell r="C389" t="str">
            <v>3600</v>
          </cell>
          <cell r="D389" t="str">
            <v>УФК по Тверской области</v>
          </cell>
          <cell r="E38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389" t="str">
            <v>001А1925</v>
          </cell>
          <cell r="G389" t="str">
            <v>096</v>
          </cell>
          <cell r="H389" t="str">
            <v>0401</v>
          </cell>
          <cell r="I389" t="str">
            <v>2330190012</v>
          </cell>
          <cell r="J389" t="str">
            <v>129</v>
          </cell>
          <cell r="K389">
            <v>4254980</v>
          </cell>
          <cell r="L389">
            <v>0</v>
          </cell>
          <cell r="M389">
            <v>4254980</v>
          </cell>
          <cell r="N389">
            <v>4254914</v>
          </cell>
          <cell r="O389">
            <v>4254914</v>
          </cell>
          <cell r="P389">
            <v>0</v>
          </cell>
        </row>
        <row r="390">
          <cell r="A390" t="str">
            <v>001А1925</v>
          </cell>
          <cell r="B390" t="str">
            <v>01.01.2019</v>
          </cell>
          <cell r="C390" t="str">
            <v>3600</v>
          </cell>
          <cell r="D390" t="str">
            <v>УФК по Тверской области</v>
          </cell>
          <cell r="E390" t="str">
            <v>Иные выплаты персоналу государственных (муниципальных) органов, за исключением фонда оплаты труда</v>
          </cell>
          <cell r="F390" t="str">
            <v>001А1925</v>
          </cell>
          <cell r="G390" t="str">
            <v>096</v>
          </cell>
          <cell r="H390" t="str">
            <v>0401</v>
          </cell>
          <cell r="I390" t="str">
            <v>2330190019</v>
          </cell>
          <cell r="J390" t="str">
            <v>122</v>
          </cell>
          <cell r="K390">
            <v>289000</v>
          </cell>
          <cell r="L390">
            <v>0</v>
          </cell>
          <cell r="M390">
            <v>289000</v>
          </cell>
          <cell r="N390">
            <v>283354</v>
          </cell>
          <cell r="O390">
            <v>283354</v>
          </cell>
          <cell r="P390">
            <v>0</v>
          </cell>
        </row>
        <row r="391">
          <cell r="A391" t="str">
            <v>001А1925</v>
          </cell>
          <cell r="B391" t="str">
            <v>01.01.2019</v>
          </cell>
          <cell r="C391" t="str">
            <v>3600</v>
          </cell>
          <cell r="D391" t="str">
            <v>УФК по Тверской области</v>
          </cell>
          <cell r="E391" t="str">
            <v>Закупка товаров, работ, услуг в сфере информационно-коммуникационных технологий</v>
          </cell>
          <cell r="F391" t="str">
            <v>001А1925</v>
          </cell>
          <cell r="G391" t="str">
            <v>096</v>
          </cell>
          <cell r="H391" t="str">
            <v>0401</v>
          </cell>
          <cell r="I391" t="str">
            <v>2330190019</v>
          </cell>
          <cell r="J391" t="str">
            <v>242</v>
          </cell>
          <cell r="K391">
            <v>677348.33</v>
          </cell>
          <cell r="L391">
            <v>0</v>
          </cell>
          <cell r="M391">
            <v>677348.33</v>
          </cell>
          <cell r="N391">
            <v>671949.66</v>
          </cell>
          <cell r="O391">
            <v>671949.66</v>
          </cell>
          <cell r="P391">
            <v>0</v>
          </cell>
        </row>
        <row r="392">
          <cell r="A392" t="str">
            <v>001А1925</v>
          </cell>
          <cell r="B392" t="str">
            <v>01.01.2019</v>
          </cell>
          <cell r="C392" t="str">
            <v>3600</v>
          </cell>
          <cell r="D392" t="str">
            <v>УФК по Тверской области</v>
          </cell>
          <cell r="E392" t="str">
            <v>Прочая закупка товаров, работ и услуг</v>
          </cell>
          <cell r="F392" t="str">
            <v>001А1925</v>
          </cell>
          <cell r="G392" t="str">
            <v>096</v>
          </cell>
          <cell r="H392" t="str">
            <v>0401</v>
          </cell>
          <cell r="I392" t="str">
            <v>2330190019</v>
          </cell>
          <cell r="J392" t="str">
            <v>244</v>
          </cell>
          <cell r="K392">
            <v>4648528</v>
          </cell>
          <cell r="L392">
            <v>0</v>
          </cell>
          <cell r="M392">
            <v>4648528</v>
          </cell>
          <cell r="N392">
            <v>4631178.38</v>
          </cell>
          <cell r="O392">
            <v>4631178.38</v>
          </cell>
          <cell r="P392">
            <v>0</v>
          </cell>
        </row>
        <row r="393">
          <cell r="A393" t="str">
            <v>001А1925</v>
          </cell>
          <cell r="B393" t="str">
            <v>01.01.2019</v>
          </cell>
          <cell r="C393" t="str">
            <v>3600</v>
          </cell>
          <cell r="D393" t="str">
            <v>УФК по Тверской области</v>
          </cell>
          <cell r="E393" t="str">
            <v>Уплата налога на имущество организаций и земельного налога</v>
          </cell>
          <cell r="F393" t="str">
            <v>001А1925</v>
          </cell>
          <cell r="G393" t="str">
            <v>096</v>
          </cell>
          <cell r="H393" t="str">
            <v>0401</v>
          </cell>
          <cell r="I393" t="str">
            <v>2330190019</v>
          </cell>
          <cell r="J393" t="str">
            <v>851</v>
          </cell>
          <cell r="K393">
            <v>3400</v>
          </cell>
          <cell r="L393">
            <v>0</v>
          </cell>
          <cell r="M393">
            <v>3400</v>
          </cell>
          <cell r="N393">
            <v>3400</v>
          </cell>
          <cell r="O393">
            <v>3400</v>
          </cell>
          <cell r="P393">
            <v>0</v>
          </cell>
        </row>
        <row r="394">
          <cell r="A394" t="str">
            <v>001А1925</v>
          </cell>
          <cell r="B394" t="str">
            <v>01.01.2019</v>
          </cell>
          <cell r="C394" t="str">
            <v>3600</v>
          </cell>
          <cell r="D394" t="str">
            <v>УФК по Тверской области</v>
          </cell>
          <cell r="E394" t="str">
            <v>Уплата прочих налогов, сборов</v>
          </cell>
          <cell r="F394" t="str">
            <v>001А1925</v>
          </cell>
          <cell r="G394" t="str">
            <v>096</v>
          </cell>
          <cell r="H394" t="str">
            <v>0401</v>
          </cell>
          <cell r="I394" t="str">
            <v>2330190019</v>
          </cell>
          <cell r="J394" t="str">
            <v>852</v>
          </cell>
          <cell r="K394">
            <v>8700</v>
          </cell>
          <cell r="L394">
            <v>0</v>
          </cell>
          <cell r="M394">
            <v>8700</v>
          </cell>
          <cell r="N394">
            <v>8700</v>
          </cell>
          <cell r="O394">
            <v>8700</v>
          </cell>
          <cell r="P394">
            <v>0</v>
          </cell>
        </row>
        <row r="395">
          <cell r="A395" t="str">
            <v>001А1925</v>
          </cell>
          <cell r="B395" t="str">
            <v>01.01.2019</v>
          </cell>
          <cell r="C395" t="str">
            <v>3600</v>
          </cell>
          <cell r="D395" t="str">
            <v>УФК по Тверской области</v>
          </cell>
          <cell r="E395" t="str">
            <v>Уплата иных платежей</v>
          </cell>
          <cell r="F395" t="str">
            <v>001А1925</v>
          </cell>
          <cell r="G395" t="str">
            <v>096</v>
          </cell>
          <cell r="H395" t="str">
            <v>0401</v>
          </cell>
          <cell r="I395" t="str">
            <v>2330190019</v>
          </cell>
          <cell r="J395" t="str">
            <v>853</v>
          </cell>
          <cell r="K395">
            <v>1960</v>
          </cell>
          <cell r="L395">
            <v>0</v>
          </cell>
          <cell r="M395">
            <v>1960</v>
          </cell>
          <cell r="N395">
            <v>1960</v>
          </cell>
          <cell r="O395">
            <v>1960</v>
          </cell>
          <cell r="P395">
            <v>0</v>
          </cell>
        </row>
        <row r="396">
          <cell r="A396" t="str">
            <v>001А1925</v>
          </cell>
          <cell r="B396" t="str">
            <v>01.01.2019</v>
          </cell>
          <cell r="C396" t="str">
            <v>3600</v>
          </cell>
          <cell r="D396" t="str">
            <v>УФК по Тверской области</v>
          </cell>
          <cell r="E396" t="str">
            <v>Иные выплаты персоналу государственных (муниципальных) органов, за исключением фонда оплаты труда</v>
          </cell>
          <cell r="F396" t="str">
            <v>001А1925</v>
          </cell>
          <cell r="G396" t="str">
            <v>096</v>
          </cell>
          <cell r="H396" t="str">
            <v>0401</v>
          </cell>
          <cell r="I396" t="str">
            <v>2330193969</v>
          </cell>
          <cell r="J396" t="str">
            <v>122</v>
          </cell>
          <cell r="K396">
            <v>1500</v>
          </cell>
          <cell r="L396">
            <v>0</v>
          </cell>
          <cell r="M396">
            <v>1500</v>
          </cell>
          <cell r="N396">
            <v>1472.58</v>
          </cell>
          <cell r="O396">
            <v>1472.58</v>
          </cell>
          <cell r="P396">
            <v>0</v>
          </cell>
        </row>
        <row r="397">
          <cell r="A397" t="str">
            <v>001А1925</v>
          </cell>
          <cell r="B397" t="str">
            <v>01.01.2019</v>
          </cell>
          <cell r="C397" t="str">
            <v>3600</v>
          </cell>
          <cell r="D397" t="str">
            <v>УФК по Тверской области</v>
          </cell>
          <cell r="E397" t="str">
            <v>Прочая закупка товаров, работ и услуг</v>
          </cell>
          <cell r="F397" t="str">
            <v>001А1925</v>
          </cell>
          <cell r="G397" t="str">
            <v>096</v>
          </cell>
          <cell r="H397" t="str">
            <v>0705</v>
          </cell>
          <cell r="I397" t="str">
            <v>2330190019</v>
          </cell>
          <cell r="J397" t="str">
            <v>244</v>
          </cell>
          <cell r="K397">
            <v>46776.800000000003</v>
          </cell>
          <cell r="L397">
            <v>0</v>
          </cell>
          <cell r="M397">
            <v>46776.800000000003</v>
          </cell>
          <cell r="N397">
            <v>46776.800000000003</v>
          </cell>
          <cell r="O397">
            <v>46776.800000000003</v>
          </cell>
          <cell r="P397">
            <v>0</v>
          </cell>
        </row>
        <row r="398">
          <cell r="A398" t="str">
            <v>001А1925</v>
          </cell>
          <cell r="B398" t="str">
            <v>01.01.2019</v>
          </cell>
          <cell r="C398" t="str">
            <v>3600</v>
          </cell>
          <cell r="D398" t="str">
            <v>УФК по Тверской области</v>
          </cell>
          <cell r="E398" t="str">
            <v>Прочая закупка товаров, работ и услуг</v>
          </cell>
          <cell r="F398" t="str">
            <v>001А1925</v>
          </cell>
          <cell r="G398" t="str">
            <v>096</v>
          </cell>
          <cell r="H398" t="str">
            <v>0705</v>
          </cell>
          <cell r="I398" t="str">
            <v>2330192040</v>
          </cell>
          <cell r="J398" t="str">
            <v>244</v>
          </cell>
          <cell r="K398">
            <v>4838.3999999999996</v>
          </cell>
          <cell r="L398">
            <v>0</v>
          </cell>
          <cell r="M398">
            <v>4838.3999999999996</v>
          </cell>
          <cell r="N398">
            <v>4838.3999999999996</v>
          </cell>
          <cell r="O398">
            <v>4838.3999999999996</v>
          </cell>
          <cell r="P398">
            <v>0</v>
          </cell>
        </row>
        <row r="399">
          <cell r="A399" t="str">
            <v>001А1878</v>
          </cell>
          <cell r="B399" t="str">
            <v>01.01.2019</v>
          </cell>
          <cell r="C399" t="str">
            <v>3700</v>
          </cell>
          <cell r="D399" t="str">
            <v>УФК по Калужской области</v>
          </cell>
          <cell r="E399" t="str">
            <v>Федеральная служба по надзору в сфере связи, информационных технологий и массовых коммуникаций</v>
          </cell>
          <cell r="F399" t="str">
            <v>001А1878</v>
          </cell>
          <cell r="G399" t="str">
            <v>096</v>
          </cell>
          <cell r="H399" t="str">
            <v/>
          </cell>
          <cell r="I399" t="str">
            <v/>
          </cell>
          <cell r="J399" t="str">
            <v/>
          </cell>
          <cell r="K399">
            <v>12543630.59</v>
          </cell>
          <cell r="L399">
            <v>0</v>
          </cell>
          <cell r="M399">
            <v>12543630.59</v>
          </cell>
          <cell r="N399">
            <v>12538366.33</v>
          </cell>
          <cell r="O399">
            <v>12538366.33</v>
          </cell>
          <cell r="P399">
            <v>0</v>
          </cell>
          <cell r="S399">
            <v>9096460</v>
          </cell>
          <cell r="T399">
            <v>3441906.33</v>
          </cell>
          <cell r="U399">
            <v>2262500</v>
          </cell>
        </row>
        <row r="400">
          <cell r="A400" t="str">
            <v>001А1878</v>
          </cell>
          <cell r="B400" t="str">
            <v>01.01.2019</v>
          </cell>
          <cell r="C400" t="str">
            <v>3700</v>
          </cell>
          <cell r="D400" t="str">
            <v>УФК по Калужской области</v>
          </cell>
          <cell r="E400" t="str">
            <v>Фонд оплаты труда государственных (муниципальных) органов</v>
          </cell>
          <cell r="F400" t="str">
            <v>001А1878</v>
          </cell>
          <cell r="G400" t="str">
            <v>096</v>
          </cell>
          <cell r="H400" t="str">
            <v>0401</v>
          </cell>
          <cell r="I400" t="str">
            <v>2330190012</v>
          </cell>
          <cell r="J400" t="str">
            <v>121</v>
          </cell>
          <cell r="K400">
            <v>7551600</v>
          </cell>
          <cell r="L400">
            <v>0</v>
          </cell>
          <cell r="M400">
            <v>7551600</v>
          </cell>
          <cell r="N400">
            <v>7551600</v>
          </cell>
          <cell r="O400">
            <v>7551600</v>
          </cell>
          <cell r="P400">
            <v>0</v>
          </cell>
        </row>
        <row r="401">
          <cell r="A401" t="str">
            <v>001А1878</v>
          </cell>
          <cell r="B401" t="str">
            <v>01.01.2019</v>
          </cell>
          <cell r="C401" t="str">
            <v>3700</v>
          </cell>
          <cell r="D401" t="str">
            <v>УФК по Калужской области</v>
          </cell>
          <cell r="E40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01" t="str">
            <v>001А1878</v>
          </cell>
          <cell r="G401" t="str">
            <v>096</v>
          </cell>
          <cell r="H401" t="str">
            <v>0401</v>
          </cell>
          <cell r="I401" t="str">
            <v>2330190012</v>
          </cell>
          <cell r="J401" t="str">
            <v>129</v>
          </cell>
          <cell r="K401">
            <v>2256980</v>
          </cell>
          <cell r="L401">
            <v>0</v>
          </cell>
          <cell r="M401">
            <v>2256980</v>
          </cell>
          <cell r="N401">
            <v>2256730.7400000002</v>
          </cell>
          <cell r="O401">
            <v>2256730.7400000002</v>
          </cell>
          <cell r="P401">
            <v>0</v>
          </cell>
        </row>
        <row r="402">
          <cell r="A402" t="str">
            <v>001А1878</v>
          </cell>
          <cell r="B402" t="str">
            <v>01.01.2019</v>
          </cell>
          <cell r="C402" t="str">
            <v>3700</v>
          </cell>
          <cell r="D402" t="str">
            <v>УФК по Калужской области</v>
          </cell>
          <cell r="E402" t="str">
            <v>Иные выплаты персоналу государственных (муниципальных) органов, за исключением фонда оплаты труда</v>
          </cell>
          <cell r="F402" t="str">
            <v>001А1878</v>
          </cell>
          <cell r="G402" t="str">
            <v>096</v>
          </cell>
          <cell r="H402" t="str">
            <v>0401</v>
          </cell>
          <cell r="I402" t="str">
            <v>2330190019</v>
          </cell>
          <cell r="J402" t="str">
            <v>122</v>
          </cell>
          <cell r="K402">
            <v>202364</v>
          </cell>
          <cell r="L402">
            <v>0</v>
          </cell>
          <cell r="M402">
            <v>202364</v>
          </cell>
          <cell r="N402">
            <v>202185</v>
          </cell>
          <cell r="O402">
            <v>202185</v>
          </cell>
          <cell r="P402">
            <v>0</v>
          </cell>
        </row>
        <row r="403">
          <cell r="A403" t="str">
            <v>001А1878</v>
          </cell>
          <cell r="B403" t="str">
            <v>01.01.2019</v>
          </cell>
          <cell r="C403" t="str">
            <v>3700</v>
          </cell>
          <cell r="D403" t="str">
            <v>УФК по Калужской области</v>
          </cell>
          <cell r="E403" t="str">
            <v>Закупка товаров, работ, услуг в сфере информационно-коммуникационных технологий</v>
          </cell>
          <cell r="F403" t="str">
            <v>001А1878</v>
          </cell>
          <cell r="G403" t="str">
            <v>096</v>
          </cell>
          <cell r="H403" t="str">
            <v>0401</v>
          </cell>
          <cell r="I403" t="str">
            <v>2330190019</v>
          </cell>
          <cell r="J403" t="str">
            <v>242</v>
          </cell>
          <cell r="K403">
            <v>372700</v>
          </cell>
          <cell r="L403">
            <v>0</v>
          </cell>
          <cell r="M403">
            <v>372700</v>
          </cell>
          <cell r="N403">
            <v>367900</v>
          </cell>
          <cell r="O403">
            <v>367900</v>
          </cell>
          <cell r="P403">
            <v>0</v>
          </cell>
        </row>
        <row r="404">
          <cell r="A404" t="str">
            <v>001А1878</v>
          </cell>
          <cell r="B404" t="str">
            <v>01.01.2019</v>
          </cell>
          <cell r="C404" t="str">
            <v>3700</v>
          </cell>
          <cell r="D404" t="str">
            <v>УФК по Калужской области</v>
          </cell>
          <cell r="E404" t="str">
            <v>Прочая закупка товаров, работ и услуг</v>
          </cell>
          <cell r="F404" t="str">
            <v>001А1878</v>
          </cell>
          <cell r="G404" t="str">
            <v>096</v>
          </cell>
          <cell r="H404" t="str">
            <v>0401</v>
          </cell>
          <cell r="I404" t="str">
            <v>2330190019</v>
          </cell>
          <cell r="J404" t="str">
            <v>244</v>
          </cell>
          <cell r="K404">
            <v>2021088</v>
          </cell>
          <cell r="L404">
            <v>0</v>
          </cell>
          <cell r="M404">
            <v>2021088</v>
          </cell>
          <cell r="N404">
            <v>2021088</v>
          </cell>
          <cell r="O404">
            <v>2021088</v>
          </cell>
          <cell r="P404">
            <v>0</v>
          </cell>
        </row>
        <row r="405">
          <cell r="A405" t="str">
            <v>001А1878</v>
          </cell>
          <cell r="B405" t="str">
            <v>01.01.2019</v>
          </cell>
          <cell r="C405" t="str">
            <v>3700</v>
          </cell>
          <cell r="D405" t="str">
            <v>УФК по Калужской области</v>
          </cell>
          <cell r="E405" t="str">
            <v>Уплата налога на имущество организаций и земельного налога</v>
          </cell>
          <cell r="F405" t="str">
            <v>001А1878</v>
          </cell>
          <cell r="G405" t="str">
            <v>096</v>
          </cell>
          <cell r="H405" t="str">
            <v>0401</v>
          </cell>
          <cell r="I405" t="str">
            <v>2330190019</v>
          </cell>
          <cell r="J405" t="str">
            <v>851</v>
          </cell>
          <cell r="K405">
            <v>78100</v>
          </cell>
          <cell r="L405">
            <v>0</v>
          </cell>
          <cell r="M405">
            <v>78100</v>
          </cell>
          <cell r="N405">
            <v>78081</v>
          </cell>
          <cell r="O405">
            <v>78081</v>
          </cell>
          <cell r="P405">
            <v>0</v>
          </cell>
        </row>
        <row r="406">
          <cell r="A406" t="str">
            <v>001А1878</v>
          </cell>
          <cell r="B406" t="str">
            <v>01.01.2019</v>
          </cell>
          <cell r="C406" t="str">
            <v>3700</v>
          </cell>
          <cell r="D406" t="str">
            <v>УФК по Калужской области</v>
          </cell>
          <cell r="E406" t="str">
            <v>Уплата прочих налогов, сборов</v>
          </cell>
          <cell r="F406" t="str">
            <v>001А1878</v>
          </cell>
          <cell r="G406" t="str">
            <v>096</v>
          </cell>
          <cell r="H406" t="str">
            <v>0401</v>
          </cell>
          <cell r="I406" t="str">
            <v>2330190019</v>
          </cell>
          <cell r="J406" t="str">
            <v>852</v>
          </cell>
          <cell r="K406">
            <v>9700</v>
          </cell>
          <cell r="L406">
            <v>0</v>
          </cell>
          <cell r="M406">
            <v>9700</v>
          </cell>
          <cell r="N406">
            <v>9683</v>
          </cell>
          <cell r="O406">
            <v>9683</v>
          </cell>
          <cell r="P406">
            <v>0</v>
          </cell>
        </row>
        <row r="407">
          <cell r="A407" t="str">
            <v>001А1878</v>
          </cell>
          <cell r="B407" t="str">
            <v>01.01.2019</v>
          </cell>
          <cell r="C407" t="str">
            <v>3700</v>
          </cell>
          <cell r="D407" t="str">
            <v>УФК по Калужской области</v>
          </cell>
          <cell r="E407" t="str">
            <v>Иные выплаты персоналу государственных (муниципальных) органов, за исключением фонда оплаты труда</v>
          </cell>
          <cell r="F407" t="str">
            <v>001А1878</v>
          </cell>
          <cell r="G407" t="str">
            <v>096</v>
          </cell>
          <cell r="H407" t="str">
            <v>0401</v>
          </cell>
          <cell r="I407" t="str">
            <v>2330193969</v>
          </cell>
          <cell r="J407" t="str">
            <v>122</v>
          </cell>
          <cell r="K407">
            <v>224.19</v>
          </cell>
          <cell r="L407">
            <v>0</v>
          </cell>
          <cell r="M407">
            <v>224.19</v>
          </cell>
          <cell r="N407">
            <v>224.19</v>
          </cell>
          <cell r="O407">
            <v>224.19</v>
          </cell>
          <cell r="P407">
            <v>0</v>
          </cell>
        </row>
        <row r="408">
          <cell r="A408" t="str">
            <v>001А1878</v>
          </cell>
          <cell r="B408" t="str">
            <v>01.01.2019</v>
          </cell>
          <cell r="C408" t="str">
            <v>3700</v>
          </cell>
          <cell r="D408" t="str">
            <v>УФК по Калужской области</v>
          </cell>
          <cell r="E408" t="str">
            <v>Прочая закупка товаров, работ и услуг</v>
          </cell>
          <cell r="F408" t="str">
            <v>001А1878</v>
          </cell>
          <cell r="G408" t="str">
            <v>096</v>
          </cell>
          <cell r="H408" t="str">
            <v>0705</v>
          </cell>
          <cell r="I408" t="str">
            <v>2330190019</v>
          </cell>
          <cell r="J408" t="str">
            <v>244</v>
          </cell>
          <cell r="K408">
            <v>46036</v>
          </cell>
          <cell r="L408">
            <v>0</v>
          </cell>
          <cell r="M408">
            <v>46036</v>
          </cell>
          <cell r="N408">
            <v>46036</v>
          </cell>
          <cell r="O408">
            <v>46036</v>
          </cell>
          <cell r="P408">
            <v>0</v>
          </cell>
        </row>
        <row r="409">
          <cell r="A409" t="str">
            <v>001А1878</v>
          </cell>
          <cell r="B409" t="str">
            <v>01.01.2019</v>
          </cell>
          <cell r="C409" t="str">
            <v>3700</v>
          </cell>
          <cell r="D409" t="str">
            <v>УФК по Калужской области</v>
          </cell>
          <cell r="E409" t="str">
            <v>Прочая закупка товаров, работ и услуг</v>
          </cell>
          <cell r="F409" t="str">
            <v>001А1878</v>
          </cell>
          <cell r="G409" t="str">
            <v>096</v>
          </cell>
          <cell r="H409" t="str">
            <v>0705</v>
          </cell>
          <cell r="I409" t="str">
            <v>2330192040</v>
          </cell>
          <cell r="J409" t="str">
            <v>244</v>
          </cell>
          <cell r="K409">
            <v>4838.3999999999996</v>
          </cell>
          <cell r="L409">
            <v>0</v>
          </cell>
          <cell r="M409">
            <v>4838.3999999999996</v>
          </cell>
          <cell r="N409">
            <v>4838.3999999999996</v>
          </cell>
          <cell r="O409">
            <v>4838.3999999999996</v>
          </cell>
          <cell r="P409">
            <v>0</v>
          </cell>
        </row>
        <row r="410">
          <cell r="A410" t="str">
            <v>001А1992</v>
          </cell>
          <cell r="B410" t="str">
            <v>01.01.2019</v>
          </cell>
          <cell r="C410" t="str">
            <v>3800</v>
          </cell>
          <cell r="D410" t="str">
            <v>УФК по Камчатскому краю</v>
          </cell>
          <cell r="E410" t="str">
            <v>Федеральная служба по надзору в сфере связи, информационных технологий и массовых коммуникаций</v>
          </cell>
          <cell r="F410" t="str">
            <v>001А1992</v>
          </cell>
          <cell r="G410" t="str">
            <v>096</v>
          </cell>
          <cell r="H410" t="str">
            <v/>
          </cell>
          <cell r="I410" t="str">
            <v/>
          </cell>
          <cell r="J410" t="str">
            <v/>
          </cell>
          <cell r="K410">
            <v>33911847</v>
          </cell>
          <cell r="L410">
            <v>0</v>
          </cell>
          <cell r="M410">
            <v>33911847</v>
          </cell>
          <cell r="N410">
            <v>33845478.32</v>
          </cell>
          <cell r="O410">
            <v>33845478.32</v>
          </cell>
          <cell r="P410">
            <v>0</v>
          </cell>
          <cell r="S410">
            <v>22369992.359999999</v>
          </cell>
          <cell r="T410">
            <v>11475485.960000001</v>
          </cell>
          <cell r="U410">
            <v>6883074.9199999999</v>
          </cell>
        </row>
        <row r="411">
          <cell r="A411" t="str">
            <v>001А1992</v>
          </cell>
          <cell r="B411" t="str">
            <v>01.01.2019</v>
          </cell>
          <cell r="C411" t="str">
            <v>3800</v>
          </cell>
          <cell r="D411" t="str">
            <v>УФК по Камчатскому краю</v>
          </cell>
          <cell r="E411" t="str">
            <v>Фонд оплаты труда государственных (муниципальных) органов</v>
          </cell>
          <cell r="F411" t="str">
            <v>001А1992</v>
          </cell>
          <cell r="G411" t="str">
            <v>096</v>
          </cell>
          <cell r="H411" t="str">
            <v>0401</v>
          </cell>
          <cell r="I411" t="str">
            <v>2330190012</v>
          </cell>
          <cell r="J411" t="str">
            <v>121</v>
          </cell>
          <cell r="K411">
            <v>20117000</v>
          </cell>
          <cell r="L411">
            <v>0</v>
          </cell>
          <cell r="M411">
            <v>20117000</v>
          </cell>
          <cell r="N411">
            <v>20117000</v>
          </cell>
          <cell r="O411">
            <v>20117000</v>
          </cell>
          <cell r="P411">
            <v>0</v>
          </cell>
        </row>
        <row r="412">
          <cell r="A412" t="str">
            <v>001А1992</v>
          </cell>
          <cell r="B412" t="str">
            <v>01.01.2019</v>
          </cell>
          <cell r="C412" t="str">
            <v>3800</v>
          </cell>
          <cell r="D412" t="str">
            <v>УФК по Камчатскому краю</v>
          </cell>
          <cell r="E4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12" t="str">
            <v>001А1992</v>
          </cell>
          <cell r="G412" t="str">
            <v>096</v>
          </cell>
          <cell r="H412" t="str">
            <v>0401</v>
          </cell>
          <cell r="I412" t="str">
            <v>2330190012</v>
          </cell>
          <cell r="J412" t="str">
            <v>129</v>
          </cell>
          <cell r="K412">
            <v>5554120</v>
          </cell>
          <cell r="L412">
            <v>0</v>
          </cell>
          <cell r="M412">
            <v>5554120</v>
          </cell>
          <cell r="N412">
            <v>5518182.0499999998</v>
          </cell>
          <cell r="O412">
            <v>5518182.0499999998</v>
          </cell>
          <cell r="P412">
            <v>0</v>
          </cell>
        </row>
        <row r="413">
          <cell r="A413" t="str">
            <v>001А1992</v>
          </cell>
          <cell r="B413" t="str">
            <v>01.01.2019</v>
          </cell>
          <cell r="C413" t="str">
            <v>3800</v>
          </cell>
          <cell r="D413" t="str">
            <v>УФК по Камчатскому краю</v>
          </cell>
          <cell r="E413" t="str">
            <v>Иные выплаты персоналу государственных (муниципальных) органов, за исключением фонда оплаты труда</v>
          </cell>
          <cell r="F413" t="str">
            <v>001А1992</v>
          </cell>
          <cell r="G413" t="str">
            <v>096</v>
          </cell>
          <cell r="H413" t="str">
            <v>0401</v>
          </cell>
          <cell r="I413" t="str">
            <v>2330190019</v>
          </cell>
          <cell r="J413" t="str">
            <v>122</v>
          </cell>
          <cell r="K413">
            <v>712450</v>
          </cell>
          <cell r="L413">
            <v>0</v>
          </cell>
          <cell r="M413">
            <v>712450</v>
          </cell>
          <cell r="N413">
            <v>709522.5</v>
          </cell>
          <cell r="O413">
            <v>709522.5</v>
          </cell>
          <cell r="P413">
            <v>0</v>
          </cell>
        </row>
        <row r="414">
          <cell r="A414" t="str">
            <v>001А1992</v>
          </cell>
          <cell r="B414" t="str">
            <v>01.01.2019</v>
          </cell>
          <cell r="C414" t="str">
            <v>3800</v>
          </cell>
          <cell r="D414" t="str">
            <v>УФК по Камчатскому краю</v>
          </cell>
          <cell r="E414" t="str">
            <v>Закупка товаров, работ, услуг в сфере информационно-коммуникационных технологий</v>
          </cell>
          <cell r="F414" t="str">
            <v>001А1992</v>
          </cell>
          <cell r="G414" t="str">
            <v>096</v>
          </cell>
          <cell r="H414" t="str">
            <v>0401</v>
          </cell>
          <cell r="I414" t="str">
            <v>2330190019</v>
          </cell>
          <cell r="J414" t="str">
            <v>242</v>
          </cell>
          <cell r="K414">
            <v>491300</v>
          </cell>
          <cell r="L414">
            <v>0</v>
          </cell>
          <cell r="M414">
            <v>491300</v>
          </cell>
          <cell r="N414">
            <v>471489.9</v>
          </cell>
          <cell r="O414">
            <v>471489.9</v>
          </cell>
          <cell r="P414">
            <v>0</v>
          </cell>
        </row>
        <row r="415">
          <cell r="A415" t="str">
            <v>001А1992</v>
          </cell>
          <cell r="B415" t="str">
            <v>01.01.2019</v>
          </cell>
          <cell r="C415" t="str">
            <v>3800</v>
          </cell>
          <cell r="D415" t="str">
            <v>УФК по Камчатскому краю</v>
          </cell>
          <cell r="E415" t="str">
            <v>Прочая закупка товаров, работ и услуг</v>
          </cell>
          <cell r="F415" t="str">
            <v>001А1992</v>
          </cell>
          <cell r="G415" t="str">
            <v>096</v>
          </cell>
          <cell r="H415" t="str">
            <v>0401</v>
          </cell>
          <cell r="I415" t="str">
            <v>2330190019</v>
          </cell>
          <cell r="J415" t="str">
            <v>244</v>
          </cell>
          <cell r="K415">
            <v>6149855</v>
          </cell>
          <cell r="L415">
            <v>0</v>
          </cell>
          <cell r="M415">
            <v>6149855</v>
          </cell>
          <cell r="N415">
            <v>6149855</v>
          </cell>
          <cell r="O415">
            <v>6149855</v>
          </cell>
          <cell r="P415">
            <v>0</v>
          </cell>
        </row>
        <row r="416">
          <cell r="A416" t="str">
            <v>001А1992</v>
          </cell>
          <cell r="B416" t="str">
            <v>01.01.2019</v>
          </cell>
          <cell r="C416" t="str">
            <v>3800</v>
          </cell>
          <cell r="D416" t="str">
            <v>УФК по Камчатскому краю</v>
          </cell>
          <cell r="E416" t="str">
            <v>Уплата налога на имущество организаций и земельного налога</v>
          </cell>
          <cell r="F416" t="str">
            <v>001А1992</v>
          </cell>
          <cell r="G416" t="str">
            <v>096</v>
          </cell>
          <cell r="H416" t="str">
            <v>0401</v>
          </cell>
          <cell r="I416" t="str">
            <v>2330190019</v>
          </cell>
          <cell r="J416" t="str">
            <v>851</v>
          </cell>
          <cell r="K416">
            <v>283136</v>
          </cell>
          <cell r="L416">
            <v>0</v>
          </cell>
          <cell r="M416">
            <v>283136</v>
          </cell>
          <cell r="N416">
            <v>283018</v>
          </cell>
          <cell r="O416">
            <v>283018</v>
          </cell>
          <cell r="P416">
            <v>0</v>
          </cell>
        </row>
        <row r="417">
          <cell r="A417" t="str">
            <v>001А1992</v>
          </cell>
          <cell r="B417" t="str">
            <v>01.01.2019</v>
          </cell>
          <cell r="C417" t="str">
            <v>3800</v>
          </cell>
          <cell r="D417" t="str">
            <v>УФК по Камчатскому краю</v>
          </cell>
          <cell r="E417" t="str">
            <v>Уплата прочих налогов, сборов</v>
          </cell>
          <cell r="F417" t="str">
            <v>001А1992</v>
          </cell>
          <cell r="G417" t="str">
            <v>096</v>
          </cell>
          <cell r="H417" t="str">
            <v>0401</v>
          </cell>
          <cell r="I417" t="str">
            <v>2330190019</v>
          </cell>
          <cell r="J417" t="str">
            <v>852</v>
          </cell>
          <cell r="K417">
            <v>21310</v>
          </cell>
          <cell r="L417">
            <v>0</v>
          </cell>
          <cell r="M417">
            <v>21310</v>
          </cell>
          <cell r="N417">
            <v>21307</v>
          </cell>
          <cell r="O417">
            <v>21307</v>
          </cell>
          <cell r="P417">
            <v>0</v>
          </cell>
        </row>
        <row r="418">
          <cell r="A418" t="str">
            <v>001А1992</v>
          </cell>
          <cell r="B418" t="str">
            <v>01.01.2019</v>
          </cell>
          <cell r="C418" t="str">
            <v>3800</v>
          </cell>
          <cell r="D418" t="str">
            <v>УФК по Камчатскому краю</v>
          </cell>
          <cell r="E418" t="str">
            <v>Иные выплаты персоналу государственных (муниципальных) органов, за исключением фонда оплаты труда</v>
          </cell>
          <cell r="F418" t="str">
            <v>001А1992</v>
          </cell>
          <cell r="G418" t="str">
            <v>096</v>
          </cell>
          <cell r="H418" t="str">
            <v>0401</v>
          </cell>
          <cell r="I418" t="str">
            <v>2330193969</v>
          </cell>
          <cell r="J418" t="str">
            <v>122</v>
          </cell>
          <cell r="K418">
            <v>1000</v>
          </cell>
          <cell r="L418">
            <v>0</v>
          </cell>
          <cell r="M418">
            <v>1000</v>
          </cell>
          <cell r="N418">
            <v>923.87</v>
          </cell>
          <cell r="O418">
            <v>923.87</v>
          </cell>
          <cell r="P418">
            <v>0</v>
          </cell>
        </row>
        <row r="419">
          <cell r="A419" t="str">
            <v>001А1992</v>
          </cell>
          <cell r="B419" t="str">
            <v>01.01.2019</v>
          </cell>
          <cell r="C419" t="str">
            <v>3800</v>
          </cell>
          <cell r="D419" t="str">
            <v>УФК по Камчатскому краю</v>
          </cell>
          <cell r="E419" t="str">
            <v>Иные выплаты персоналу государственных (муниципальных) органов, за исключением фонда оплаты труда</v>
          </cell>
          <cell r="F419" t="str">
            <v>001А1992</v>
          </cell>
          <cell r="G419" t="str">
            <v>096</v>
          </cell>
          <cell r="H419" t="str">
            <v>0401</v>
          </cell>
          <cell r="I419" t="str">
            <v>2330193987</v>
          </cell>
          <cell r="J419" t="str">
            <v>122</v>
          </cell>
          <cell r="K419">
            <v>503300</v>
          </cell>
          <cell r="L419">
            <v>0</v>
          </cell>
          <cell r="M419">
            <v>503300</v>
          </cell>
          <cell r="N419">
            <v>495804</v>
          </cell>
          <cell r="O419">
            <v>495804</v>
          </cell>
          <cell r="P419">
            <v>0</v>
          </cell>
        </row>
        <row r="420">
          <cell r="A420" t="str">
            <v>001А1992</v>
          </cell>
          <cell r="B420" t="str">
            <v>01.01.2019</v>
          </cell>
          <cell r="C420" t="str">
            <v>3800</v>
          </cell>
          <cell r="D420" t="str">
            <v>УФК по Камчатскому краю</v>
          </cell>
          <cell r="E420" t="str">
            <v>Прочая закупка товаров, работ и услуг</v>
          </cell>
          <cell r="F420" t="str">
            <v>001А1992</v>
          </cell>
          <cell r="G420" t="str">
            <v>096</v>
          </cell>
          <cell r="H420" t="str">
            <v>0705</v>
          </cell>
          <cell r="I420" t="str">
            <v>2330190019</v>
          </cell>
          <cell r="J420" t="str">
            <v>244</v>
          </cell>
          <cell r="K420">
            <v>73000</v>
          </cell>
          <cell r="L420">
            <v>0</v>
          </cell>
          <cell r="M420">
            <v>73000</v>
          </cell>
          <cell r="N420">
            <v>73000</v>
          </cell>
          <cell r="O420">
            <v>73000</v>
          </cell>
          <cell r="P420">
            <v>0</v>
          </cell>
        </row>
        <row r="421">
          <cell r="A421" t="str">
            <v>001А1992</v>
          </cell>
          <cell r="B421" t="str">
            <v>01.01.2019</v>
          </cell>
          <cell r="C421" t="str">
            <v>3800</v>
          </cell>
          <cell r="D421" t="str">
            <v>УФК по Камчатскому краю</v>
          </cell>
          <cell r="E421" t="str">
            <v>Прочая закупка товаров, работ и услуг</v>
          </cell>
          <cell r="F421" t="str">
            <v>001А1992</v>
          </cell>
          <cell r="G421" t="str">
            <v>096</v>
          </cell>
          <cell r="H421" t="str">
            <v>0705</v>
          </cell>
          <cell r="I421" t="str">
            <v>2330192040</v>
          </cell>
          <cell r="J421" t="str">
            <v>244</v>
          </cell>
          <cell r="K421">
            <v>5376</v>
          </cell>
          <cell r="L421">
            <v>0</v>
          </cell>
          <cell r="M421">
            <v>5376</v>
          </cell>
          <cell r="N421">
            <v>5376</v>
          </cell>
          <cell r="O421">
            <v>5376</v>
          </cell>
          <cell r="P421">
            <v>0</v>
          </cell>
        </row>
        <row r="422">
          <cell r="A422" t="str">
            <v>001А1926</v>
          </cell>
          <cell r="B422" t="str">
            <v>01.01.2019</v>
          </cell>
          <cell r="C422" t="str">
            <v>3900</v>
          </cell>
          <cell r="D422" t="str">
            <v>УФК по Кемеровской области</v>
          </cell>
          <cell r="E422" t="str">
            <v>Федеральная служба по надзору в сфере связи, информационных технологий и массовых коммуникаций</v>
          </cell>
          <cell r="F422" t="str">
            <v>001А1926</v>
          </cell>
          <cell r="G422" t="str">
            <v>096</v>
          </cell>
          <cell r="H422" t="str">
            <v/>
          </cell>
          <cell r="I422" t="str">
            <v/>
          </cell>
          <cell r="J422" t="str">
            <v/>
          </cell>
          <cell r="K422">
            <v>29473801</v>
          </cell>
          <cell r="L422">
            <v>0</v>
          </cell>
          <cell r="M422">
            <v>29473801</v>
          </cell>
          <cell r="N422">
            <v>29354925.93</v>
          </cell>
          <cell r="O422">
            <v>29354925.93</v>
          </cell>
          <cell r="P422">
            <v>0</v>
          </cell>
          <cell r="S422">
            <v>21087260</v>
          </cell>
          <cell r="T422">
            <v>8267665.9299999997</v>
          </cell>
          <cell r="U422">
            <v>5143300</v>
          </cell>
        </row>
        <row r="423">
          <cell r="A423" t="str">
            <v>001А1926</v>
          </cell>
          <cell r="B423" t="str">
            <v>01.01.2019</v>
          </cell>
          <cell r="C423" t="str">
            <v>3900</v>
          </cell>
          <cell r="D423" t="str">
            <v>УФК по Кемеровской области</v>
          </cell>
          <cell r="E423" t="str">
            <v>Фонд оплаты труда государственных (муниципальных) органов</v>
          </cell>
          <cell r="F423" t="str">
            <v>001А1926</v>
          </cell>
          <cell r="G423" t="str">
            <v>096</v>
          </cell>
          <cell r="H423" t="str">
            <v>0401</v>
          </cell>
          <cell r="I423" t="str">
            <v>2330190012</v>
          </cell>
          <cell r="J423" t="str">
            <v>121</v>
          </cell>
          <cell r="K423">
            <v>19018200</v>
          </cell>
          <cell r="L423">
            <v>0</v>
          </cell>
          <cell r="M423">
            <v>19018200</v>
          </cell>
          <cell r="N423">
            <v>19018200</v>
          </cell>
          <cell r="O423">
            <v>19018200</v>
          </cell>
          <cell r="P423">
            <v>0</v>
          </cell>
        </row>
        <row r="424">
          <cell r="A424" t="str">
            <v>001А1926</v>
          </cell>
          <cell r="B424" t="str">
            <v>01.01.2019</v>
          </cell>
          <cell r="C424" t="str">
            <v>3900</v>
          </cell>
          <cell r="D424" t="str">
            <v>УФК по Кемеровской области</v>
          </cell>
          <cell r="E42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24" t="str">
            <v>001А1926</v>
          </cell>
          <cell r="G424" t="str">
            <v>096</v>
          </cell>
          <cell r="H424" t="str">
            <v>0401</v>
          </cell>
          <cell r="I424" t="str">
            <v>2330190012</v>
          </cell>
          <cell r="J424" t="str">
            <v>129</v>
          </cell>
          <cell r="K424">
            <v>5622920</v>
          </cell>
          <cell r="L424">
            <v>0</v>
          </cell>
          <cell r="M424">
            <v>5622920</v>
          </cell>
          <cell r="N424">
            <v>5617944.1699999999</v>
          </cell>
          <cell r="O424">
            <v>5617944.1699999999</v>
          </cell>
          <cell r="P424">
            <v>0</v>
          </cell>
        </row>
        <row r="425">
          <cell r="A425" t="str">
            <v>001А1926</v>
          </cell>
          <cell r="B425" t="str">
            <v>01.01.2019</v>
          </cell>
          <cell r="C425" t="str">
            <v>3900</v>
          </cell>
          <cell r="D425" t="str">
            <v>УФК по Кемеровской области</v>
          </cell>
          <cell r="E425" t="str">
            <v>Иные выплаты персоналу государственных (муниципальных) органов, за исключением фонда оплаты труда</v>
          </cell>
          <cell r="F425" t="str">
            <v>001А1926</v>
          </cell>
          <cell r="G425" t="str">
            <v>096</v>
          </cell>
          <cell r="H425" t="str">
            <v>0401</v>
          </cell>
          <cell r="I425" t="str">
            <v>2330190019</v>
          </cell>
          <cell r="J425" t="str">
            <v>122</v>
          </cell>
          <cell r="K425">
            <v>620000</v>
          </cell>
          <cell r="L425">
            <v>0</v>
          </cell>
          <cell r="M425">
            <v>620000</v>
          </cell>
          <cell r="N425">
            <v>546815.4</v>
          </cell>
          <cell r="O425">
            <v>546815.4</v>
          </cell>
          <cell r="P425">
            <v>0</v>
          </cell>
        </row>
        <row r="426">
          <cell r="A426" t="str">
            <v>001А1926</v>
          </cell>
          <cell r="B426" t="str">
            <v>01.01.2019</v>
          </cell>
          <cell r="C426" t="str">
            <v>3900</v>
          </cell>
          <cell r="D426" t="str">
            <v>УФК по Кемеровской области</v>
          </cell>
          <cell r="E426" t="str">
            <v>Закупка товаров, работ, услуг в сфере информационно-коммуникационных технологий</v>
          </cell>
          <cell r="F426" t="str">
            <v>001А1926</v>
          </cell>
          <cell r="G426" t="str">
            <v>096</v>
          </cell>
          <cell r="H426" t="str">
            <v>0401</v>
          </cell>
          <cell r="I426" t="str">
            <v>2330190019</v>
          </cell>
          <cell r="J426" t="str">
            <v>242</v>
          </cell>
          <cell r="K426">
            <v>982500</v>
          </cell>
          <cell r="L426">
            <v>0</v>
          </cell>
          <cell r="M426">
            <v>982500</v>
          </cell>
          <cell r="N426">
            <v>981940</v>
          </cell>
          <cell r="O426">
            <v>981940</v>
          </cell>
          <cell r="P426">
            <v>0</v>
          </cell>
        </row>
        <row r="427">
          <cell r="A427" t="str">
            <v>001А1926</v>
          </cell>
          <cell r="B427" t="str">
            <v>01.01.2019</v>
          </cell>
          <cell r="C427" t="str">
            <v>3900</v>
          </cell>
          <cell r="D427" t="str">
            <v>УФК по Кемеровской области</v>
          </cell>
          <cell r="E427" t="str">
            <v>Прочая закупка товаров, работ и услуг</v>
          </cell>
          <cell r="F427" t="str">
            <v>001А1926</v>
          </cell>
          <cell r="G427" t="str">
            <v>096</v>
          </cell>
          <cell r="H427" t="str">
            <v>0401</v>
          </cell>
          <cell r="I427" t="str">
            <v>2330190019</v>
          </cell>
          <cell r="J427" t="str">
            <v>244</v>
          </cell>
          <cell r="K427">
            <v>3080448</v>
          </cell>
          <cell r="L427">
            <v>0</v>
          </cell>
          <cell r="M427">
            <v>3080448</v>
          </cell>
          <cell r="N427">
            <v>3041540.36</v>
          </cell>
          <cell r="O427">
            <v>3041540.36</v>
          </cell>
          <cell r="P427">
            <v>0</v>
          </cell>
        </row>
        <row r="428">
          <cell r="A428" t="str">
            <v>001А1926</v>
          </cell>
          <cell r="B428" t="str">
            <v>01.01.2019</v>
          </cell>
          <cell r="C428" t="str">
            <v>3900</v>
          </cell>
          <cell r="D428" t="str">
            <v>УФК по Кемеровской области</v>
          </cell>
          <cell r="E428" t="str">
            <v>Исполнение судебных актов Российской Федерации и мировых соглашений по возмещению причиненного вреда</v>
          </cell>
          <cell r="F428" t="str">
            <v>001А1926</v>
          </cell>
          <cell r="G428" t="str">
            <v>096</v>
          </cell>
          <cell r="H428" t="str">
            <v>0401</v>
          </cell>
          <cell r="I428" t="str">
            <v>2330190019</v>
          </cell>
          <cell r="J428" t="str">
            <v>831</v>
          </cell>
          <cell r="K428">
            <v>11000</v>
          </cell>
          <cell r="L428">
            <v>0</v>
          </cell>
          <cell r="M428">
            <v>11000</v>
          </cell>
          <cell r="N428">
            <v>11000</v>
          </cell>
          <cell r="O428">
            <v>11000</v>
          </cell>
          <cell r="P428">
            <v>0</v>
          </cell>
        </row>
        <row r="429">
          <cell r="A429" t="str">
            <v>001А1926</v>
          </cell>
          <cell r="B429" t="str">
            <v>01.01.2019</v>
          </cell>
          <cell r="C429" t="str">
            <v>3900</v>
          </cell>
          <cell r="D429" t="str">
            <v>УФК по Кемеровской области</v>
          </cell>
          <cell r="E429" t="str">
            <v>Уплата налога на имущество организаций и земельного налога</v>
          </cell>
          <cell r="F429" t="str">
            <v>001А1926</v>
          </cell>
          <cell r="G429" t="str">
            <v>096</v>
          </cell>
          <cell r="H429" t="str">
            <v>0401</v>
          </cell>
          <cell r="I429" t="str">
            <v>2330190019</v>
          </cell>
          <cell r="J429" t="str">
            <v>851</v>
          </cell>
          <cell r="K429">
            <v>55500</v>
          </cell>
          <cell r="L429">
            <v>0</v>
          </cell>
          <cell r="M429">
            <v>55500</v>
          </cell>
          <cell r="N429">
            <v>55500</v>
          </cell>
          <cell r="O429">
            <v>55500</v>
          </cell>
          <cell r="P429">
            <v>0</v>
          </cell>
        </row>
        <row r="430">
          <cell r="A430" t="str">
            <v>001А1926</v>
          </cell>
          <cell r="B430" t="str">
            <v>01.01.2019</v>
          </cell>
          <cell r="C430" t="str">
            <v>3900</v>
          </cell>
          <cell r="D430" t="str">
            <v>УФК по Кемеровской области</v>
          </cell>
          <cell r="E430" t="str">
            <v>Уплата прочих налогов, сборов</v>
          </cell>
          <cell r="F430" t="str">
            <v>001А1926</v>
          </cell>
          <cell r="G430" t="str">
            <v>096</v>
          </cell>
          <cell r="H430" t="str">
            <v>0401</v>
          </cell>
          <cell r="I430" t="str">
            <v>2330190019</v>
          </cell>
          <cell r="J430" t="str">
            <v>852</v>
          </cell>
          <cell r="K430">
            <v>10500</v>
          </cell>
          <cell r="L430">
            <v>0</v>
          </cell>
          <cell r="M430">
            <v>10500</v>
          </cell>
          <cell r="N430">
            <v>9466</v>
          </cell>
          <cell r="O430">
            <v>9466</v>
          </cell>
          <cell r="P430">
            <v>0</v>
          </cell>
        </row>
        <row r="431">
          <cell r="A431" t="str">
            <v>001А1926</v>
          </cell>
          <cell r="B431" t="str">
            <v>01.01.2019</v>
          </cell>
          <cell r="C431" t="str">
            <v>3900</v>
          </cell>
          <cell r="D431" t="str">
            <v>УФК по Кемеровской области</v>
          </cell>
          <cell r="E431" t="str">
            <v>Иные выплаты персоналу государственных (муниципальных) органов, за исключением фонда оплаты труда</v>
          </cell>
          <cell r="F431" t="str">
            <v>001А1926</v>
          </cell>
          <cell r="G431" t="str">
            <v>096</v>
          </cell>
          <cell r="H431" t="str">
            <v>0401</v>
          </cell>
          <cell r="I431" t="str">
            <v>2330193969</v>
          </cell>
          <cell r="J431" t="str">
            <v>122</v>
          </cell>
          <cell r="K431">
            <v>1560</v>
          </cell>
          <cell r="L431">
            <v>0</v>
          </cell>
          <cell r="M431">
            <v>1560</v>
          </cell>
          <cell r="N431">
            <v>1560</v>
          </cell>
          <cell r="O431">
            <v>1560</v>
          </cell>
          <cell r="P431">
            <v>0</v>
          </cell>
        </row>
        <row r="432">
          <cell r="A432" t="str">
            <v>001А1926</v>
          </cell>
          <cell r="B432" t="str">
            <v>01.01.2019</v>
          </cell>
          <cell r="C432" t="str">
            <v>3900</v>
          </cell>
          <cell r="D432" t="str">
            <v>УФК по Кемеровской области</v>
          </cell>
          <cell r="E432" t="str">
            <v>Прочая закупка товаров, работ и услуг</v>
          </cell>
          <cell r="F432" t="str">
            <v>001А1926</v>
          </cell>
          <cell r="G432" t="str">
            <v>096</v>
          </cell>
          <cell r="H432" t="str">
            <v>0705</v>
          </cell>
          <cell r="I432" t="str">
            <v>2330190019</v>
          </cell>
          <cell r="J432" t="str">
            <v>244</v>
          </cell>
          <cell r="K432">
            <v>71173</v>
          </cell>
          <cell r="L432">
            <v>0</v>
          </cell>
          <cell r="M432">
            <v>71173</v>
          </cell>
          <cell r="N432">
            <v>70960</v>
          </cell>
          <cell r="O432">
            <v>70960</v>
          </cell>
          <cell r="P432">
            <v>0</v>
          </cell>
        </row>
        <row r="433">
          <cell r="A433" t="str">
            <v>001А1927</v>
          </cell>
          <cell r="B433" t="str">
            <v>01.01.2019</v>
          </cell>
          <cell r="C433" t="str">
            <v>4000</v>
          </cell>
          <cell r="D433" t="str">
            <v>УФК по Кировской области</v>
          </cell>
          <cell r="E433" t="str">
            <v>Федеральная служба по надзору в сфере связи, информационных технологий и массовых коммуникаций</v>
          </cell>
          <cell r="F433" t="str">
            <v>001А1927</v>
          </cell>
          <cell r="G433" t="str">
            <v>096</v>
          </cell>
          <cell r="H433" t="str">
            <v/>
          </cell>
          <cell r="I433" t="str">
            <v/>
          </cell>
          <cell r="J433" t="str">
            <v/>
          </cell>
          <cell r="K433">
            <v>18958041.66</v>
          </cell>
          <cell r="L433">
            <v>0</v>
          </cell>
          <cell r="M433">
            <v>18958041.66</v>
          </cell>
          <cell r="N433">
            <v>18920955.129999999</v>
          </cell>
          <cell r="O433">
            <v>18920955.129999999</v>
          </cell>
          <cell r="P433">
            <v>0</v>
          </cell>
          <cell r="S433">
            <v>13956121.810000001</v>
          </cell>
          <cell r="T433">
            <v>4964833.3199999984</v>
          </cell>
          <cell r="U433">
            <v>3083391.64</v>
          </cell>
        </row>
        <row r="434">
          <cell r="A434" t="str">
            <v>001А1927</v>
          </cell>
          <cell r="B434" t="str">
            <v>01.01.2019</v>
          </cell>
          <cell r="C434" t="str">
            <v>4000</v>
          </cell>
          <cell r="D434" t="str">
            <v>УФК по Кировской области</v>
          </cell>
          <cell r="E434" t="str">
            <v>Фонд оплаты труда государственных (муниципальных) органов</v>
          </cell>
          <cell r="F434" t="str">
            <v>001А1927</v>
          </cell>
          <cell r="G434" t="str">
            <v>096</v>
          </cell>
          <cell r="H434" t="str">
            <v>0401</v>
          </cell>
          <cell r="I434" t="str">
            <v>2330190012</v>
          </cell>
          <cell r="J434" t="str">
            <v>121</v>
          </cell>
          <cell r="K434">
            <v>11542600</v>
          </cell>
          <cell r="L434">
            <v>0</v>
          </cell>
          <cell r="M434">
            <v>11542600</v>
          </cell>
          <cell r="N434">
            <v>11542600</v>
          </cell>
          <cell r="O434">
            <v>11542600</v>
          </cell>
          <cell r="P434">
            <v>0</v>
          </cell>
        </row>
        <row r="435">
          <cell r="A435" t="str">
            <v>001А1927</v>
          </cell>
          <cell r="B435" t="str">
            <v>01.01.2019</v>
          </cell>
          <cell r="C435" t="str">
            <v>4000</v>
          </cell>
          <cell r="D435" t="str">
            <v>УФК по Кировской области</v>
          </cell>
          <cell r="E43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35" t="str">
            <v>001А1927</v>
          </cell>
          <cell r="G435" t="str">
            <v>096</v>
          </cell>
          <cell r="H435" t="str">
            <v>0401</v>
          </cell>
          <cell r="I435" t="str">
            <v>2330190012</v>
          </cell>
          <cell r="J435" t="str">
            <v>129</v>
          </cell>
          <cell r="K435">
            <v>3448280</v>
          </cell>
          <cell r="L435">
            <v>0</v>
          </cell>
          <cell r="M435">
            <v>3448280</v>
          </cell>
          <cell r="N435">
            <v>3444803.85</v>
          </cell>
          <cell r="O435">
            <v>3444803.85</v>
          </cell>
          <cell r="P435">
            <v>0</v>
          </cell>
        </row>
        <row r="436">
          <cell r="A436" t="str">
            <v>001А1927</v>
          </cell>
          <cell r="B436" t="str">
            <v>01.01.2019</v>
          </cell>
          <cell r="C436" t="str">
            <v>4000</v>
          </cell>
          <cell r="D436" t="str">
            <v>УФК по Кировской области</v>
          </cell>
          <cell r="E436" t="str">
            <v>Иные выплаты персоналу государственных (муниципальных) органов, за исключением фонда оплаты труда</v>
          </cell>
          <cell r="F436" t="str">
            <v>001А1927</v>
          </cell>
          <cell r="G436" t="str">
            <v>096</v>
          </cell>
          <cell r="H436" t="str">
            <v>0401</v>
          </cell>
          <cell r="I436" t="str">
            <v>2330190019</v>
          </cell>
          <cell r="J436" t="str">
            <v>122</v>
          </cell>
          <cell r="K436">
            <v>373800</v>
          </cell>
          <cell r="L436">
            <v>0</v>
          </cell>
          <cell r="M436">
            <v>373800</v>
          </cell>
          <cell r="N436">
            <v>368467.1</v>
          </cell>
          <cell r="O436">
            <v>368467.1</v>
          </cell>
          <cell r="P436">
            <v>0</v>
          </cell>
        </row>
        <row r="437">
          <cell r="A437" t="str">
            <v>001А1927</v>
          </cell>
          <cell r="B437" t="str">
            <v>01.01.2019</v>
          </cell>
          <cell r="C437" t="str">
            <v>4000</v>
          </cell>
          <cell r="D437" t="str">
            <v>УФК по Кировской области</v>
          </cell>
          <cell r="E437" t="str">
            <v>Закупка товаров, работ, услуг в сфере информационно-коммуникационных технологий</v>
          </cell>
          <cell r="F437" t="str">
            <v>001А1927</v>
          </cell>
          <cell r="G437" t="str">
            <v>096</v>
          </cell>
          <cell r="H437" t="str">
            <v>0401</v>
          </cell>
          <cell r="I437" t="str">
            <v>2330190019</v>
          </cell>
          <cell r="J437" t="str">
            <v>242</v>
          </cell>
          <cell r="K437">
            <v>592764.49</v>
          </cell>
          <cell r="L437">
            <v>0</v>
          </cell>
          <cell r="M437">
            <v>592764.49</v>
          </cell>
          <cell r="N437">
            <v>592705.16</v>
          </cell>
          <cell r="O437">
            <v>592705.16</v>
          </cell>
          <cell r="P437">
            <v>0</v>
          </cell>
        </row>
        <row r="438">
          <cell r="A438" t="str">
            <v>001А1927</v>
          </cell>
          <cell r="B438" t="str">
            <v>01.01.2019</v>
          </cell>
          <cell r="C438" t="str">
            <v>4000</v>
          </cell>
          <cell r="D438" t="str">
            <v>УФК по Кировской области</v>
          </cell>
          <cell r="E438" t="str">
            <v>Прочая закупка товаров, работ и услуг</v>
          </cell>
          <cell r="F438" t="str">
            <v>001А1927</v>
          </cell>
          <cell r="G438" t="str">
            <v>096</v>
          </cell>
          <cell r="H438" t="str">
            <v>0401</v>
          </cell>
          <cell r="I438" t="str">
            <v>2330190019</v>
          </cell>
          <cell r="J438" t="str">
            <v>244</v>
          </cell>
          <cell r="K438">
            <v>2880359.25</v>
          </cell>
          <cell r="L438">
            <v>0</v>
          </cell>
          <cell r="M438">
            <v>2880359.25</v>
          </cell>
          <cell r="N438">
            <v>2872256.38</v>
          </cell>
          <cell r="O438">
            <v>2872256.38</v>
          </cell>
          <cell r="P438">
            <v>0</v>
          </cell>
        </row>
        <row r="439">
          <cell r="A439" t="str">
            <v>001А1927</v>
          </cell>
          <cell r="B439" t="str">
            <v>01.01.2019</v>
          </cell>
          <cell r="C439" t="str">
            <v>4000</v>
          </cell>
          <cell r="D439" t="str">
            <v>УФК по Кировской области</v>
          </cell>
          <cell r="E439" t="str">
            <v>Исполнение судебных актов Российской Федерации и мировых соглашений по возмещению причиненного вреда</v>
          </cell>
          <cell r="F439" t="str">
            <v>001А1927</v>
          </cell>
          <cell r="G439" t="str">
            <v>096</v>
          </cell>
          <cell r="H439" t="str">
            <v>0401</v>
          </cell>
          <cell r="I439" t="str">
            <v>2330190019</v>
          </cell>
          <cell r="J439" t="str">
            <v>831</v>
          </cell>
          <cell r="K439">
            <v>999.52</v>
          </cell>
          <cell r="L439">
            <v>0</v>
          </cell>
          <cell r="M439">
            <v>999.52</v>
          </cell>
          <cell r="N439">
            <v>971.74</v>
          </cell>
          <cell r="O439">
            <v>971.74</v>
          </cell>
          <cell r="P439">
            <v>0</v>
          </cell>
        </row>
        <row r="440">
          <cell r="A440" t="str">
            <v>001А1927</v>
          </cell>
          <cell r="B440" t="str">
            <v>01.01.2019</v>
          </cell>
          <cell r="C440" t="str">
            <v>4000</v>
          </cell>
          <cell r="D440" t="str">
            <v>УФК по Кировской области</v>
          </cell>
          <cell r="E440" t="str">
            <v>Уплата налога на имущество организаций и земельного налога</v>
          </cell>
          <cell r="F440" t="str">
            <v>001А1927</v>
          </cell>
          <cell r="G440" t="str">
            <v>096</v>
          </cell>
          <cell r="H440" t="str">
            <v>0401</v>
          </cell>
          <cell r="I440" t="str">
            <v>2330190019</v>
          </cell>
          <cell r="J440" t="str">
            <v>851</v>
          </cell>
          <cell r="K440">
            <v>40000</v>
          </cell>
          <cell r="L440">
            <v>0</v>
          </cell>
          <cell r="M440">
            <v>40000</v>
          </cell>
          <cell r="N440">
            <v>28564</v>
          </cell>
          <cell r="O440">
            <v>28564</v>
          </cell>
          <cell r="P440">
            <v>0</v>
          </cell>
        </row>
        <row r="441">
          <cell r="A441" t="str">
            <v>001А1927</v>
          </cell>
          <cell r="B441" t="str">
            <v>01.01.2019</v>
          </cell>
          <cell r="C441" t="str">
            <v>4000</v>
          </cell>
          <cell r="D441" t="str">
            <v>УФК по Кировской области</v>
          </cell>
          <cell r="E441" t="str">
            <v>Уплата прочих налогов, сборов</v>
          </cell>
          <cell r="F441" t="str">
            <v>001А1927</v>
          </cell>
          <cell r="G441" t="str">
            <v>096</v>
          </cell>
          <cell r="H441" t="str">
            <v>0401</v>
          </cell>
          <cell r="I441" t="str">
            <v>2330190019</v>
          </cell>
          <cell r="J441" t="str">
            <v>852</v>
          </cell>
          <cell r="K441">
            <v>26200</v>
          </cell>
          <cell r="L441">
            <v>0</v>
          </cell>
          <cell r="M441">
            <v>26200</v>
          </cell>
          <cell r="N441">
            <v>19131</v>
          </cell>
          <cell r="O441">
            <v>19131</v>
          </cell>
          <cell r="P441">
            <v>0</v>
          </cell>
        </row>
        <row r="442">
          <cell r="A442" t="str">
            <v>001А1927</v>
          </cell>
          <cell r="B442" t="str">
            <v>01.01.2019</v>
          </cell>
          <cell r="C442" t="str">
            <v>4000</v>
          </cell>
          <cell r="D442" t="str">
            <v>УФК по Кировской области</v>
          </cell>
          <cell r="E442" t="str">
            <v>Иные выплаты персоналу государственных (муниципальных) органов, за исключением фонда оплаты труда</v>
          </cell>
          <cell r="F442" t="str">
            <v>001А1927</v>
          </cell>
          <cell r="G442" t="str">
            <v>096</v>
          </cell>
          <cell r="H442" t="str">
            <v>0401</v>
          </cell>
          <cell r="I442" t="str">
            <v>2330193969</v>
          </cell>
          <cell r="J442" t="str">
            <v>122</v>
          </cell>
          <cell r="K442">
            <v>2100</v>
          </cell>
          <cell r="L442">
            <v>0</v>
          </cell>
          <cell r="M442">
            <v>2100</v>
          </cell>
          <cell r="N442">
            <v>517.5</v>
          </cell>
          <cell r="O442">
            <v>517.5</v>
          </cell>
          <cell r="P442">
            <v>0</v>
          </cell>
        </row>
        <row r="443">
          <cell r="A443" t="str">
            <v>001А1927</v>
          </cell>
          <cell r="B443" t="str">
            <v>01.01.2019</v>
          </cell>
          <cell r="C443" t="str">
            <v>4000</v>
          </cell>
          <cell r="D443" t="str">
            <v>УФК по Кировской области</v>
          </cell>
          <cell r="E443" t="str">
            <v>Прочая закупка товаров, работ и услуг</v>
          </cell>
          <cell r="F443" t="str">
            <v>001А1927</v>
          </cell>
          <cell r="G443" t="str">
            <v>096</v>
          </cell>
          <cell r="H443" t="str">
            <v>0705</v>
          </cell>
          <cell r="I443" t="str">
            <v>2330190019</v>
          </cell>
          <cell r="J443" t="str">
            <v>244</v>
          </cell>
          <cell r="K443">
            <v>46100</v>
          </cell>
          <cell r="L443">
            <v>0</v>
          </cell>
          <cell r="M443">
            <v>46100</v>
          </cell>
          <cell r="N443">
            <v>46100</v>
          </cell>
          <cell r="O443">
            <v>46100</v>
          </cell>
          <cell r="P443">
            <v>0</v>
          </cell>
        </row>
        <row r="444">
          <cell r="A444" t="str">
            <v>001А1927</v>
          </cell>
          <cell r="B444" t="str">
            <v>01.01.2019</v>
          </cell>
          <cell r="C444" t="str">
            <v>4000</v>
          </cell>
          <cell r="D444" t="str">
            <v>УФК по Кировской области</v>
          </cell>
          <cell r="E444" t="str">
            <v>Прочая закупка товаров, работ и услуг</v>
          </cell>
          <cell r="F444" t="str">
            <v>001А1927</v>
          </cell>
          <cell r="G444" t="str">
            <v>096</v>
          </cell>
          <cell r="H444" t="str">
            <v>0705</v>
          </cell>
          <cell r="I444" t="str">
            <v>2330192040</v>
          </cell>
          <cell r="J444" t="str">
            <v>244</v>
          </cell>
          <cell r="K444">
            <v>4838.3999999999996</v>
          </cell>
          <cell r="L444">
            <v>0</v>
          </cell>
          <cell r="M444">
            <v>4838.3999999999996</v>
          </cell>
          <cell r="N444">
            <v>4838.3999999999996</v>
          </cell>
          <cell r="O444">
            <v>4838.3999999999996</v>
          </cell>
          <cell r="P444">
            <v>0</v>
          </cell>
        </row>
        <row r="445">
          <cell r="A445" t="str">
            <v>001А1928</v>
          </cell>
          <cell r="B445" t="str">
            <v>01.01.2019</v>
          </cell>
          <cell r="C445" t="str">
            <v>4100</v>
          </cell>
          <cell r="D445" t="str">
            <v>УФК по Костромской области</v>
          </cell>
          <cell r="E445" t="str">
            <v>Федеральная служба по надзору в сфере связи, информационных технологий и массовых коммуникаций</v>
          </cell>
          <cell r="F445" t="str">
            <v>001А1928</v>
          </cell>
          <cell r="G445" t="str">
            <v>096</v>
          </cell>
          <cell r="H445" t="str">
            <v/>
          </cell>
          <cell r="I445" t="str">
            <v/>
          </cell>
          <cell r="J445" t="str">
            <v/>
          </cell>
          <cell r="K445">
            <v>15971333</v>
          </cell>
          <cell r="L445">
            <v>0</v>
          </cell>
          <cell r="M445">
            <v>15971333</v>
          </cell>
          <cell r="N445">
            <v>15917946.550000001</v>
          </cell>
          <cell r="O445">
            <v>15917946.550000001</v>
          </cell>
          <cell r="P445">
            <v>0</v>
          </cell>
          <cell r="S445">
            <v>11028560</v>
          </cell>
          <cell r="T445">
            <v>4889386.5500000007</v>
          </cell>
          <cell r="U445">
            <v>2721400</v>
          </cell>
        </row>
        <row r="446">
          <cell r="A446" t="str">
            <v>001А1928</v>
          </cell>
          <cell r="B446" t="str">
            <v>01.01.2019</v>
          </cell>
          <cell r="C446" t="str">
            <v>4100</v>
          </cell>
          <cell r="D446" t="str">
            <v>УФК по Костромской области</v>
          </cell>
          <cell r="E446" t="str">
            <v>Фонд оплаты труда государственных (муниципальных) органов</v>
          </cell>
          <cell r="F446" t="str">
            <v>001А1928</v>
          </cell>
          <cell r="G446" t="str">
            <v>096</v>
          </cell>
          <cell r="H446" t="str">
            <v>0401</v>
          </cell>
          <cell r="I446" t="str">
            <v>2330190012</v>
          </cell>
          <cell r="J446" t="str">
            <v>121</v>
          </cell>
          <cell r="K446">
            <v>8447800</v>
          </cell>
          <cell r="L446">
            <v>0</v>
          </cell>
          <cell r="M446">
            <v>8447800</v>
          </cell>
          <cell r="N446">
            <v>8447800</v>
          </cell>
          <cell r="O446">
            <v>8447800</v>
          </cell>
          <cell r="P446">
            <v>0</v>
          </cell>
        </row>
        <row r="447">
          <cell r="A447" t="str">
            <v>001А1928</v>
          </cell>
          <cell r="B447" t="str">
            <v>01.01.2019</v>
          </cell>
          <cell r="C447" t="str">
            <v>4100</v>
          </cell>
          <cell r="D447" t="str">
            <v>УФК по Костромской области</v>
          </cell>
          <cell r="E4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47" t="str">
            <v>001А1928</v>
          </cell>
          <cell r="G447" t="str">
            <v>096</v>
          </cell>
          <cell r="H447" t="str">
            <v>0401</v>
          </cell>
          <cell r="I447" t="str">
            <v>2330190012</v>
          </cell>
          <cell r="J447" t="str">
            <v>129</v>
          </cell>
          <cell r="K447">
            <v>2506122</v>
          </cell>
          <cell r="L447">
            <v>0</v>
          </cell>
          <cell r="M447">
            <v>2506122</v>
          </cell>
          <cell r="N447">
            <v>2506122</v>
          </cell>
          <cell r="O447">
            <v>2506122</v>
          </cell>
          <cell r="P447">
            <v>0</v>
          </cell>
        </row>
        <row r="448">
          <cell r="A448" t="str">
            <v>001А1928</v>
          </cell>
          <cell r="B448" t="str">
            <v>01.01.2019</v>
          </cell>
          <cell r="C448" t="str">
            <v>4100</v>
          </cell>
          <cell r="D448" t="str">
            <v>УФК по Костромской области</v>
          </cell>
          <cell r="E448" t="str">
            <v>Иные выплаты персоналу государственных (муниципальных) органов, за исключением фонда оплаты труда</v>
          </cell>
          <cell r="F448" t="str">
            <v>001А1928</v>
          </cell>
          <cell r="G448" t="str">
            <v>096</v>
          </cell>
          <cell r="H448" t="str">
            <v>0401</v>
          </cell>
          <cell r="I448" t="str">
            <v>2330190019</v>
          </cell>
          <cell r="J448" t="str">
            <v>122</v>
          </cell>
          <cell r="K448">
            <v>341800</v>
          </cell>
          <cell r="L448">
            <v>0</v>
          </cell>
          <cell r="M448">
            <v>341800</v>
          </cell>
          <cell r="N448">
            <v>335069.05</v>
          </cell>
          <cell r="O448">
            <v>335069.05</v>
          </cell>
          <cell r="P448">
            <v>0</v>
          </cell>
        </row>
        <row r="449">
          <cell r="A449" t="str">
            <v>001А1928</v>
          </cell>
          <cell r="B449" t="str">
            <v>01.01.2019</v>
          </cell>
          <cell r="C449" t="str">
            <v>4100</v>
          </cell>
          <cell r="D449" t="str">
            <v>УФК по Костромской области</v>
          </cell>
          <cell r="E449" t="str">
            <v>Закупка товаров, работ, услуг в сфере информационно-коммуникационных технологий</v>
          </cell>
          <cell r="F449" t="str">
            <v>001А1928</v>
          </cell>
          <cell r="G449" t="str">
            <v>096</v>
          </cell>
          <cell r="H449" t="str">
            <v>0401</v>
          </cell>
          <cell r="I449" t="str">
            <v>2330190019</v>
          </cell>
          <cell r="J449" t="str">
            <v>242</v>
          </cell>
          <cell r="K449">
            <v>600000</v>
          </cell>
          <cell r="L449">
            <v>0</v>
          </cell>
          <cell r="M449">
            <v>600000</v>
          </cell>
          <cell r="N449">
            <v>553944.5</v>
          </cell>
          <cell r="O449">
            <v>553944.5</v>
          </cell>
          <cell r="P449">
            <v>0</v>
          </cell>
        </row>
        <row r="450">
          <cell r="A450" t="str">
            <v>001А1928</v>
          </cell>
          <cell r="B450" t="str">
            <v>01.01.2019</v>
          </cell>
          <cell r="C450" t="str">
            <v>4100</v>
          </cell>
          <cell r="D450" t="str">
            <v>УФК по Костромской области</v>
          </cell>
          <cell r="E450" t="str">
            <v>Прочая закупка товаров, работ и услуг</v>
          </cell>
          <cell r="F450" t="str">
            <v>001А1928</v>
          </cell>
          <cell r="G450" t="str">
            <v>096</v>
          </cell>
          <cell r="H450" t="str">
            <v>0401</v>
          </cell>
          <cell r="I450" t="str">
            <v>2330190019</v>
          </cell>
          <cell r="J450" t="str">
            <v>244</v>
          </cell>
          <cell r="K450">
            <v>3990091</v>
          </cell>
          <cell r="L450">
            <v>0</v>
          </cell>
          <cell r="M450">
            <v>3990091</v>
          </cell>
          <cell r="N450">
            <v>3990091</v>
          </cell>
          <cell r="O450">
            <v>3990091</v>
          </cell>
          <cell r="P450">
            <v>0</v>
          </cell>
        </row>
        <row r="451">
          <cell r="A451" t="str">
            <v>001А1928</v>
          </cell>
          <cell r="B451" t="str">
            <v>01.01.2019</v>
          </cell>
          <cell r="C451" t="str">
            <v>4100</v>
          </cell>
          <cell r="D451" t="str">
            <v>УФК по Костромской области</v>
          </cell>
          <cell r="E451" t="str">
            <v>Уплата налога на имущество организаций и земельного налога</v>
          </cell>
          <cell r="F451" t="str">
            <v>001А1928</v>
          </cell>
          <cell r="G451" t="str">
            <v>096</v>
          </cell>
          <cell r="H451" t="str">
            <v>0401</v>
          </cell>
          <cell r="I451" t="str">
            <v>2330190019</v>
          </cell>
          <cell r="J451" t="str">
            <v>851</v>
          </cell>
          <cell r="K451">
            <v>17200</v>
          </cell>
          <cell r="L451">
            <v>0</v>
          </cell>
          <cell r="M451">
            <v>17200</v>
          </cell>
          <cell r="N451">
            <v>17200</v>
          </cell>
          <cell r="O451">
            <v>17200</v>
          </cell>
          <cell r="P451">
            <v>0</v>
          </cell>
        </row>
        <row r="452">
          <cell r="A452" t="str">
            <v>001А1928</v>
          </cell>
          <cell r="B452" t="str">
            <v>01.01.2019</v>
          </cell>
          <cell r="C452" t="str">
            <v>4100</v>
          </cell>
          <cell r="D452" t="str">
            <v>УФК по Костромской области</v>
          </cell>
          <cell r="E452" t="str">
            <v>Уплата прочих налогов, сборов</v>
          </cell>
          <cell r="F452" t="str">
            <v>001А1928</v>
          </cell>
          <cell r="G452" t="str">
            <v>096</v>
          </cell>
          <cell r="H452" t="str">
            <v>0401</v>
          </cell>
          <cell r="I452" t="str">
            <v>2330190019</v>
          </cell>
          <cell r="J452" t="str">
            <v>852</v>
          </cell>
          <cell r="K452">
            <v>17520</v>
          </cell>
          <cell r="L452">
            <v>0</v>
          </cell>
          <cell r="M452">
            <v>17520</v>
          </cell>
          <cell r="N452">
            <v>17520</v>
          </cell>
          <cell r="O452">
            <v>17520</v>
          </cell>
          <cell r="P452">
            <v>0</v>
          </cell>
        </row>
        <row r="453">
          <cell r="A453" t="str">
            <v>001А1928</v>
          </cell>
          <cell r="B453" t="str">
            <v>01.01.2019</v>
          </cell>
          <cell r="C453" t="str">
            <v>4100</v>
          </cell>
          <cell r="D453" t="str">
            <v>УФК по Костромской области</v>
          </cell>
          <cell r="E453" t="str">
            <v>Уплата иных платежей</v>
          </cell>
          <cell r="F453" t="str">
            <v>001А1928</v>
          </cell>
          <cell r="G453" t="str">
            <v>096</v>
          </cell>
          <cell r="H453" t="str">
            <v>0401</v>
          </cell>
          <cell r="I453" t="str">
            <v>2330190019</v>
          </cell>
          <cell r="J453" t="str">
            <v>853</v>
          </cell>
          <cell r="K453">
            <v>800</v>
          </cell>
          <cell r="L453">
            <v>0</v>
          </cell>
          <cell r="M453">
            <v>800</v>
          </cell>
          <cell r="N453">
            <v>800</v>
          </cell>
          <cell r="O453">
            <v>800</v>
          </cell>
          <cell r="P453">
            <v>0</v>
          </cell>
        </row>
        <row r="454">
          <cell r="A454" t="str">
            <v>001А1928</v>
          </cell>
          <cell r="B454" t="str">
            <v>01.01.2019</v>
          </cell>
          <cell r="C454" t="str">
            <v>4100</v>
          </cell>
          <cell r="D454" t="str">
            <v>УФК по Костромской области</v>
          </cell>
          <cell r="E454" t="str">
            <v>Иные выплаты персоналу государственных (муниципальных) органов, за исключением фонда оплаты труда</v>
          </cell>
          <cell r="F454" t="str">
            <v>001А1928</v>
          </cell>
          <cell r="G454" t="str">
            <v>096</v>
          </cell>
          <cell r="H454" t="str">
            <v>0401</v>
          </cell>
          <cell r="I454" t="str">
            <v>2330193969</v>
          </cell>
          <cell r="J454" t="str">
            <v>122</v>
          </cell>
          <cell r="K454">
            <v>1000</v>
          </cell>
          <cell r="L454">
            <v>0</v>
          </cell>
          <cell r="M454">
            <v>1000</v>
          </cell>
          <cell r="N454">
            <v>400</v>
          </cell>
          <cell r="O454">
            <v>400</v>
          </cell>
          <cell r="P454">
            <v>0</v>
          </cell>
        </row>
        <row r="455">
          <cell r="A455" t="str">
            <v>001А1928</v>
          </cell>
          <cell r="B455" t="str">
            <v>01.01.2019</v>
          </cell>
          <cell r="C455" t="str">
            <v>4100</v>
          </cell>
          <cell r="D455" t="str">
            <v>УФК по Костромской области</v>
          </cell>
          <cell r="E455" t="str">
            <v>Прочая закупка товаров, работ и услуг</v>
          </cell>
          <cell r="F455" t="str">
            <v>001А1928</v>
          </cell>
          <cell r="G455" t="str">
            <v>096</v>
          </cell>
          <cell r="H455" t="str">
            <v>0705</v>
          </cell>
          <cell r="I455" t="str">
            <v>2330190019</v>
          </cell>
          <cell r="J455" t="str">
            <v>244</v>
          </cell>
          <cell r="K455">
            <v>49000</v>
          </cell>
          <cell r="L455">
            <v>0</v>
          </cell>
          <cell r="M455">
            <v>49000</v>
          </cell>
          <cell r="N455">
            <v>49000</v>
          </cell>
          <cell r="O455">
            <v>49000</v>
          </cell>
          <cell r="P455">
            <v>0</v>
          </cell>
        </row>
        <row r="456">
          <cell r="A456" t="str">
            <v>001А1929</v>
          </cell>
          <cell r="B456" t="str">
            <v>01.01.2019</v>
          </cell>
          <cell r="C456" t="str">
            <v>4200</v>
          </cell>
          <cell r="D456" t="str">
            <v>УФК по Самарской области</v>
          </cell>
          <cell r="E456" t="str">
            <v>Федеральная служба по надзору в сфере связи, информационных технологий и массовых коммуникаций</v>
          </cell>
          <cell r="F456" t="str">
            <v>001А1929</v>
          </cell>
          <cell r="G456" t="str">
            <v>096</v>
          </cell>
          <cell r="H456" t="str">
            <v/>
          </cell>
          <cell r="I456" t="str">
            <v/>
          </cell>
          <cell r="J456" t="str">
            <v/>
          </cell>
          <cell r="K456">
            <v>41770642.399999999</v>
          </cell>
          <cell r="L456">
            <v>0</v>
          </cell>
          <cell r="M456">
            <v>41770642.399999999</v>
          </cell>
          <cell r="N456">
            <v>41602506.420000002</v>
          </cell>
          <cell r="O456">
            <v>41602506.420000002</v>
          </cell>
          <cell r="P456">
            <v>0</v>
          </cell>
          <cell r="S456">
            <v>29043297</v>
          </cell>
          <cell r="T456">
            <v>12559209.420000002</v>
          </cell>
          <cell r="U456">
            <v>6194700</v>
          </cell>
        </row>
        <row r="457">
          <cell r="A457" t="str">
            <v>001А1929</v>
          </cell>
          <cell r="B457" t="str">
            <v>01.01.2019</v>
          </cell>
          <cell r="C457" t="str">
            <v>4200</v>
          </cell>
          <cell r="D457" t="str">
            <v>УФК по Самарской области</v>
          </cell>
          <cell r="E457" t="str">
            <v>Фонд оплаты труда государственных (муниципальных) органов</v>
          </cell>
          <cell r="F457" t="str">
            <v>001А1929</v>
          </cell>
          <cell r="G457" t="str">
            <v>096</v>
          </cell>
          <cell r="H457" t="str">
            <v>0401</v>
          </cell>
          <cell r="I457" t="str">
            <v>2330190012</v>
          </cell>
          <cell r="J457" t="str">
            <v>121</v>
          </cell>
          <cell r="K457">
            <v>21729600</v>
          </cell>
          <cell r="L457">
            <v>0</v>
          </cell>
          <cell r="M457">
            <v>21729600</v>
          </cell>
          <cell r="N457">
            <v>21729600</v>
          </cell>
          <cell r="O457">
            <v>21729600</v>
          </cell>
          <cell r="P457">
            <v>0</v>
          </cell>
        </row>
        <row r="458">
          <cell r="A458" t="str">
            <v>001А1929</v>
          </cell>
          <cell r="B458" t="str">
            <v>01.01.2019</v>
          </cell>
          <cell r="C458" t="str">
            <v>4200</v>
          </cell>
          <cell r="D458" t="str">
            <v>УФК по Самарской области</v>
          </cell>
          <cell r="E4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58" t="str">
            <v>001А1929</v>
          </cell>
          <cell r="G458" t="str">
            <v>096</v>
          </cell>
          <cell r="H458" t="str">
            <v>0401</v>
          </cell>
          <cell r="I458" t="str">
            <v>2330190012</v>
          </cell>
          <cell r="J458" t="str">
            <v>129</v>
          </cell>
          <cell r="K458">
            <v>6445580</v>
          </cell>
          <cell r="L458">
            <v>0</v>
          </cell>
          <cell r="M458">
            <v>6445580</v>
          </cell>
          <cell r="N458">
            <v>6444846.46</v>
          </cell>
          <cell r="O458">
            <v>6444846.46</v>
          </cell>
          <cell r="P458">
            <v>0</v>
          </cell>
        </row>
        <row r="459">
          <cell r="A459" t="str">
            <v>001А1929</v>
          </cell>
          <cell r="B459" t="str">
            <v>01.01.2019</v>
          </cell>
          <cell r="C459" t="str">
            <v>4200</v>
          </cell>
          <cell r="D459" t="str">
            <v>УФК по Самарской области</v>
          </cell>
          <cell r="E459" t="str">
            <v>Иные выплаты персоналу государственных (муниципальных) органов, за исключением фонда оплаты труда</v>
          </cell>
          <cell r="F459" t="str">
            <v>001А1929</v>
          </cell>
          <cell r="G459" t="str">
            <v>096</v>
          </cell>
          <cell r="H459" t="str">
            <v>0401</v>
          </cell>
          <cell r="I459" t="str">
            <v>2330190019</v>
          </cell>
          <cell r="J459" t="str">
            <v>122</v>
          </cell>
          <cell r="K459">
            <v>229700</v>
          </cell>
          <cell r="L459">
            <v>0</v>
          </cell>
          <cell r="M459">
            <v>229700</v>
          </cell>
          <cell r="N459">
            <v>175426</v>
          </cell>
          <cell r="O459">
            <v>175426</v>
          </cell>
          <cell r="P459">
            <v>0</v>
          </cell>
        </row>
        <row r="460">
          <cell r="A460" t="str">
            <v>001А1929</v>
          </cell>
          <cell r="B460" t="str">
            <v>01.01.2019</v>
          </cell>
          <cell r="C460" t="str">
            <v>4200</v>
          </cell>
          <cell r="D460" t="str">
            <v>УФК по Самарской области</v>
          </cell>
          <cell r="E460" t="str">
            <v>Закупка товаров, работ, услуг в сфере информационно-коммуникационных технологий</v>
          </cell>
          <cell r="F460" t="str">
            <v>001А1929</v>
          </cell>
          <cell r="G460" t="str">
            <v>096</v>
          </cell>
          <cell r="H460" t="str">
            <v>0401</v>
          </cell>
          <cell r="I460" t="str">
            <v>2330190019</v>
          </cell>
          <cell r="J460" t="str">
            <v>242</v>
          </cell>
          <cell r="K460">
            <v>1398000</v>
          </cell>
          <cell r="L460">
            <v>0</v>
          </cell>
          <cell r="M460">
            <v>1398000</v>
          </cell>
          <cell r="N460">
            <v>1286575.8</v>
          </cell>
          <cell r="O460">
            <v>1286575.8</v>
          </cell>
          <cell r="P460">
            <v>0</v>
          </cell>
        </row>
        <row r="461">
          <cell r="A461" t="str">
            <v>001А1929</v>
          </cell>
          <cell r="B461" t="str">
            <v>01.01.2019</v>
          </cell>
          <cell r="C461" t="str">
            <v>4200</v>
          </cell>
          <cell r="D461" t="str">
            <v>УФК по Самарской области</v>
          </cell>
          <cell r="E461" t="str">
            <v>Прочая закупка товаров, работ и услуг</v>
          </cell>
          <cell r="F461" t="str">
            <v>001А1929</v>
          </cell>
          <cell r="G461" t="str">
            <v>096</v>
          </cell>
          <cell r="H461" t="str">
            <v>0401</v>
          </cell>
          <cell r="I461" t="str">
            <v>2330190019</v>
          </cell>
          <cell r="J461" t="str">
            <v>244</v>
          </cell>
          <cell r="K461">
            <v>11832148</v>
          </cell>
          <cell r="L461">
            <v>0</v>
          </cell>
          <cell r="M461">
            <v>11832148</v>
          </cell>
          <cell r="N461">
            <v>11832147.76</v>
          </cell>
          <cell r="O461">
            <v>11832147.76</v>
          </cell>
          <cell r="P461">
            <v>0</v>
          </cell>
        </row>
        <row r="462">
          <cell r="A462" t="str">
            <v>001А1929</v>
          </cell>
          <cell r="B462" t="str">
            <v>01.01.2019</v>
          </cell>
          <cell r="C462" t="str">
            <v>4200</v>
          </cell>
          <cell r="D462" t="str">
            <v>УФК по Самарской области</v>
          </cell>
          <cell r="E462" t="str">
            <v>Уплата налога на имущество организаций и земельного налога</v>
          </cell>
          <cell r="F462" t="str">
            <v>001А1929</v>
          </cell>
          <cell r="G462" t="str">
            <v>096</v>
          </cell>
          <cell r="H462" t="str">
            <v>0401</v>
          </cell>
          <cell r="I462" t="str">
            <v>2330190019</v>
          </cell>
          <cell r="J462" t="str">
            <v>851</v>
          </cell>
          <cell r="K462">
            <v>15500</v>
          </cell>
          <cell r="L462">
            <v>0</v>
          </cell>
          <cell r="M462">
            <v>15500</v>
          </cell>
          <cell r="N462">
            <v>14866</v>
          </cell>
          <cell r="O462">
            <v>14866</v>
          </cell>
          <cell r="P462">
            <v>0</v>
          </cell>
        </row>
        <row r="463">
          <cell r="A463" t="str">
            <v>001А1929</v>
          </cell>
          <cell r="B463" t="str">
            <v>01.01.2019</v>
          </cell>
          <cell r="C463" t="str">
            <v>4200</v>
          </cell>
          <cell r="D463" t="str">
            <v>УФК по Самарской области</v>
          </cell>
          <cell r="E463" t="str">
            <v>Уплата прочих налогов, сборов</v>
          </cell>
          <cell r="F463" t="str">
            <v>001А1929</v>
          </cell>
          <cell r="G463" t="str">
            <v>096</v>
          </cell>
          <cell r="H463" t="str">
            <v>0401</v>
          </cell>
          <cell r="I463" t="str">
            <v>2330190019</v>
          </cell>
          <cell r="J463" t="str">
            <v>852</v>
          </cell>
          <cell r="K463">
            <v>20776</v>
          </cell>
          <cell r="L463">
            <v>0</v>
          </cell>
          <cell r="M463">
            <v>20776</v>
          </cell>
          <cell r="N463">
            <v>20006</v>
          </cell>
          <cell r="O463">
            <v>20006</v>
          </cell>
          <cell r="P463">
            <v>0</v>
          </cell>
        </row>
        <row r="464">
          <cell r="A464" t="str">
            <v>001А1929</v>
          </cell>
          <cell r="B464" t="str">
            <v>01.01.2019</v>
          </cell>
          <cell r="C464" t="str">
            <v>4200</v>
          </cell>
          <cell r="D464" t="str">
            <v>УФК по Самарской области</v>
          </cell>
          <cell r="E464" t="str">
            <v>Иные выплаты персоналу государственных (муниципальных) органов, за исключением фонда оплаты труда</v>
          </cell>
          <cell r="F464" t="str">
            <v>001А1929</v>
          </cell>
          <cell r="G464" t="str">
            <v>096</v>
          </cell>
          <cell r="H464" t="str">
            <v>0401</v>
          </cell>
          <cell r="I464" t="str">
            <v>2330193969</v>
          </cell>
          <cell r="J464" t="str">
            <v>122</v>
          </cell>
          <cell r="K464">
            <v>300</v>
          </cell>
          <cell r="L464">
            <v>0</v>
          </cell>
          <cell r="M464">
            <v>300</v>
          </cell>
          <cell r="N464">
            <v>0</v>
          </cell>
          <cell r="O464">
            <v>0</v>
          </cell>
          <cell r="P464">
            <v>0</v>
          </cell>
        </row>
        <row r="465">
          <cell r="A465" t="str">
            <v>001А1929</v>
          </cell>
          <cell r="B465" t="str">
            <v>01.01.2019</v>
          </cell>
          <cell r="C465" t="str">
            <v>4200</v>
          </cell>
          <cell r="D465" t="str">
            <v>УФК по Самарской области</v>
          </cell>
          <cell r="E465" t="str">
            <v>Прочая закупка товаров, работ и услуг</v>
          </cell>
          <cell r="F465" t="str">
            <v>001А1929</v>
          </cell>
          <cell r="G465" t="str">
            <v>096</v>
          </cell>
          <cell r="H465" t="str">
            <v>0705</v>
          </cell>
          <cell r="I465" t="str">
            <v>2330190019</v>
          </cell>
          <cell r="J465" t="str">
            <v>244</v>
          </cell>
          <cell r="K465">
            <v>94200</v>
          </cell>
          <cell r="L465">
            <v>0</v>
          </cell>
          <cell r="M465">
            <v>94200</v>
          </cell>
          <cell r="N465">
            <v>94200</v>
          </cell>
          <cell r="O465">
            <v>94200</v>
          </cell>
          <cell r="P465">
            <v>0</v>
          </cell>
        </row>
        <row r="466">
          <cell r="A466" t="str">
            <v>001А1929</v>
          </cell>
          <cell r="B466" t="str">
            <v>01.01.2019</v>
          </cell>
          <cell r="C466" t="str">
            <v>4200</v>
          </cell>
          <cell r="D466" t="str">
            <v>УФК по Самарской области</v>
          </cell>
          <cell r="E466" t="str">
            <v>Прочая закупка товаров, работ и услуг</v>
          </cell>
          <cell r="F466" t="str">
            <v>001А1929</v>
          </cell>
          <cell r="G466" t="str">
            <v>096</v>
          </cell>
          <cell r="H466" t="str">
            <v>0705</v>
          </cell>
          <cell r="I466" t="str">
            <v>2330192040</v>
          </cell>
          <cell r="J466" t="str">
            <v>244</v>
          </cell>
          <cell r="K466">
            <v>4838.3999999999996</v>
          </cell>
          <cell r="L466">
            <v>0</v>
          </cell>
          <cell r="M466">
            <v>4838.3999999999996</v>
          </cell>
          <cell r="N466">
            <v>4838.3999999999996</v>
          </cell>
          <cell r="O466">
            <v>4838.3999999999996</v>
          </cell>
          <cell r="P466">
            <v>0</v>
          </cell>
        </row>
        <row r="467">
          <cell r="A467" t="str">
            <v>001А1930</v>
          </cell>
          <cell r="B467" t="str">
            <v>01.01.2019</v>
          </cell>
          <cell r="C467" t="str">
            <v>4300</v>
          </cell>
          <cell r="D467" t="str">
            <v>УФК по Курганской области</v>
          </cell>
          <cell r="E467" t="str">
            <v>Федеральная служба по надзору в сфере связи, информационных технологий и массовых коммуникаций</v>
          </cell>
          <cell r="F467" t="str">
            <v>001А1930</v>
          </cell>
          <cell r="G467" t="str">
            <v>096</v>
          </cell>
          <cell r="H467" t="str">
            <v/>
          </cell>
          <cell r="I467" t="str">
            <v/>
          </cell>
          <cell r="J467" t="str">
            <v/>
          </cell>
          <cell r="K467">
            <v>16168651.359999999</v>
          </cell>
          <cell r="L467">
            <v>0</v>
          </cell>
          <cell r="M467">
            <v>16168651.359999999</v>
          </cell>
          <cell r="N467">
            <v>16149339.25</v>
          </cell>
          <cell r="O467">
            <v>16149339.25</v>
          </cell>
          <cell r="P467">
            <v>0</v>
          </cell>
          <cell r="S467">
            <v>10792660</v>
          </cell>
          <cell r="T467">
            <v>5356679.25</v>
          </cell>
          <cell r="U467">
            <v>2228500</v>
          </cell>
        </row>
        <row r="468">
          <cell r="A468" t="str">
            <v>001А1930</v>
          </cell>
          <cell r="B468" t="str">
            <v>01.01.2019</v>
          </cell>
          <cell r="C468" t="str">
            <v>4300</v>
          </cell>
          <cell r="D468" t="str">
            <v>УФК по Курганской области</v>
          </cell>
          <cell r="E468" t="str">
            <v>Фонд оплаты труда государственных (муниципальных) органов</v>
          </cell>
          <cell r="F468" t="str">
            <v>001А1930</v>
          </cell>
          <cell r="G468" t="str">
            <v>096</v>
          </cell>
          <cell r="H468" t="str">
            <v>0401</v>
          </cell>
          <cell r="I468" t="str">
            <v>2330190012</v>
          </cell>
          <cell r="J468" t="str">
            <v>121</v>
          </cell>
          <cell r="K468">
            <v>9221600</v>
          </cell>
          <cell r="L468">
            <v>0</v>
          </cell>
          <cell r="M468">
            <v>9221600</v>
          </cell>
          <cell r="N468">
            <v>9221600</v>
          </cell>
          <cell r="O468">
            <v>9221600</v>
          </cell>
          <cell r="P468">
            <v>0</v>
          </cell>
        </row>
        <row r="469">
          <cell r="A469" t="str">
            <v>001А1930</v>
          </cell>
          <cell r="B469" t="str">
            <v>01.01.2019</v>
          </cell>
          <cell r="C469" t="str">
            <v>4300</v>
          </cell>
          <cell r="D469" t="str">
            <v>УФК по Курганской области</v>
          </cell>
          <cell r="E4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69" t="str">
            <v>001А1930</v>
          </cell>
          <cell r="G469" t="str">
            <v>096</v>
          </cell>
          <cell r="H469" t="str">
            <v>0401</v>
          </cell>
          <cell r="I469" t="str">
            <v>2330190012</v>
          </cell>
          <cell r="J469" t="str">
            <v>129</v>
          </cell>
          <cell r="K469">
            <v>2745600</v>
          </cell>
          <cell r="L469">
            <v>0</v>
          </cell>
          <cell r="M469">
            <v>2745600</v>
          </cell>
          <cell r="N469">
            <v>2745579.57</v>
          </cell>
          <cell r="O469">
            <v>2745579.57</v>
          </cell>
          <cell r="P469">
            <v>0</v>
          </cell>
        </row>
        <row r="470">
          <cell r="A470" t="str">
            <v>001А1930</v>
          </cell>
          <cell r="B470" t="str">
            <v>01.01.2019</v>
          </cell>
          <cell r="C470" t="str">
            <v>4300</v>
          </cell>
          <cell r="D470" t="str">
            <v>УФК по Курганской области</v>
          </cell>
          <cell r="E470" t="str">
            <v>Иные выплаты персоналу государственных (муниципальных) органов, за исключением фонда оплаты труда</v>
          </cell>
          <cell r="F470" t="str">
            <v>001А1930</v>
          </cell>
          <cell r="G470" t="str">
            <v>096</v>
          </cell>
          <cell r="H470" t="str">
            <v>0401</v>
          </cell>
          <cell r="I470" t="str">
            <v>2330190019</v>
          </cell>
          <cell r="J470" t="str">
            <v>122</v>
          </cell>
          <cell r="K470">
            <v>401400</v>
          </cell>
          <cell r="L470">
            <v>0</v>
          </cell>
          <cell r="M470">
            <v>401400</v>
          </cell>
          <cell r="N470">
            <v>397623.98</v>
          </cell>
          <cell r="O470">
            <v>397623.98</v>
          </cell>
          <cell r="P470">
            <v>0</v>
          </cell>
        </row>
        <row r="471">
          <cell r="A471" t="str">
            <v>001А1930</v>
          </cell>
          <cell r="B471" t="str">
            <v>01.01.2019</v>
          </cell>
          <cell r="C471" t="str">
            <v>4300</v>
          </cell>
          <cell r="D471" t="str">
            <v>УФК по Курганской области</v>
          </cell>
          <cell r="E471" t="str">
            <v>Закупка товаров, работ, услуг в сфере информационно-коммуникационных технологий</v>
          </cell>
          <cell r="F471" t="str">
            <v>001А1930</v>
          </cell>
          <cell r="G471" t="str">
            <v>096</v>
          </cell>
          <cell r="H471" t="str">
            <v>0401</v>
          </cell>
          <cell r="I471" t="str">
            <v>2330190019</v>
          </cell>
          <cell r="J471" t="str">
            <v>242</v>
          </cell>
          <cell r="K471">
            <v>496510.83</v>
          </cell>
          <cell r="L471">
            <v>0</v>
          </cell>
          <cell r="M471">
            <v>496510.83</v>
          </cell>
          <cell r="N471">
            <v>494052.18</v>
          </cell>
          <cell r="O471">
            <v>494052.18</v>
          </cell>
          <cell r="P471">
            <v>0</v>
          </cell>
        </row>
        <row r="472">
          <cell r="A472" t="str">
            <v>001А1930</v>
          </cell>
          <cell r="B472" t="str">
            <v>01.01.2019</v>
          </cell>
          <cell r="C472" t="str">
            <v>4300</v>
          </cell>
          <cell r="D472" t="str">
            <v>УФК по Курганской области</v>
          </cell>
          <cell r="E472" t="str">
            <v>Прочая закупка товаров, работ и услуг</v>
          </cell>
          <cell r="F472" t="str">
            <v>001А1930</v>
          </cell>
          <cell r="G472" t="str">
            <v>096</v>
          </cell>
          <cell r="H472" t="str">
            <v>0401</v>
          </cell>
          <cell r="I472" t="str">
            <v>2330190019</v>
          </cell>
          <cell r="J472" t="str">
            <v>244</v>
          </cell>
          <cell r="K472">
            <v>3137052.13</v>
          </cell>
          <cell r="L472">
            <v>0</v>
          </cell>
          <cell r="M472">
            <v>3137052.13</v>
          </cell>
          <cell r="N472">
            <v>3131531.8</v>
          </cell>
          <cell r="O472">
            <v>3131531.8</v>
          </cell>
          <cell r="P472">
            <v>0</v>
          </cell>
        </row>
        <row r="473">
          <cell r="A473" t="str">
            <v>001А1930</v>
          </cell>
          <cell r="B473" t="str">
            <v>01.01.2019</v>
          </cell>
          <cell r="C473" t="str">
            <v>4300</v>
          </cell>
          <cell r="D473" t="str">
            <v>УФК по Курганской области</v>
          </cell>
          <cell r="E473" t="str">
            <v>Исполнение судебных актов Российской Федерации и мировых соглашений по возмещению причиненного вреда</v>
          </cell>
          <cell r="F473" t="str">
            <v>001А1930</v>
          </cell>
          <cell r="G473" t="str">
            <v>096</v>
          </cell>
          <cell r="H473" t="str">
            <v>0401</v>
          </cell>
          <cell r="I473" t="str">
            <v>2330190019</v>
          </cell>
          <cell r="J473" t="str">
            <v>831</v>
          </cell>
          <cell r="K473">
            <v>59000</v>
          </cell>
          <cell r="L473">
            <v>0</v>
          </cell>
          <cell r="M473">
            <v>59000</v>
          </cell>
          <cell r="N473">
            <v>59000</v>
          </cell>
          <cell r="O473">
            <v>59000</v>
          </cell>
          <cell r="P473">
            <v>0</v>
          </cell>
        </row>
        <row r="474">
          <cell r="A474" t="str">
            <v>001А1930</v>
          </cell>
          <cell r="B474" t="str">
            <v>01.01.2019</v>
          </cell>
          <cell r="C474" t="str">
            <v>4300</v>
          </cell>
          <cell r="D474" t="str">
            <v>УФК по Курганской области</v>
          </cell>
          <cell r="E474" t="str">
            <v>Уплата налога на имущество организаций и земельного налога</v>
          </cell>
          <cell r="F474" t="str">
            <v>001А1930</v>
          </cell>
          <cell r="G474" t="str">
            <v>096</v>
          </cell>
          <cell r="H474" t="str">
            <v>0401</v>
          </cell>
          <cell r="I474" t="str">
            <v>2330190019</v>
          </cell>
          <cell r="J474" t="str">
            <v>851</v>
          </cell>
          <cell r="K474">
            <v>63100</v>
          </cell>
          <cell r="L474">
            <v>0</v>
          </cell>
          <cell r="M474">
            <v>63100</v>
          </cell>
          <cell r="N474">
            <v>55627</v>
          </cell>
          <cell r="O474">
            <v>55627</v>
          </cell>
          <cell r="P474">
            <v>0</v>
          </cell>
        </row>
        <row r="475">
          <cell r="A475" t="str">
            <v>001А1930</v>
          </cell>
          <cell r="B475" t="str">
            <v>01.01.2019</v>
          </cell>
          <cell r="C475" t="str">
            <v>4300</v>
          </cell>
          <cell r="D475" t="str">
            <v>УФК по Курганской области</v>
          </cell>
          <cell r="E475" t="str">
            <v>Уплата прочих налогов, сборов</v>
          </cell>
          <cell r="F475" t="str">
            <v>001А1930</v>
          </cell>
          <cell r="G475" t="str">
            <v>096</v>
          </cell>
          <cell r="H475" t="str">
            <v>0401</v>
          </cell>
          <cell r="I475" t="str">
            <v>2330190019</v>
          </cell>
          <cell r="J475" t="str">
            <v>852</v>
          </cell>
          <cell r="K475">
            <v>7300</v>
          </cell>
          <cell r="L475">
            <v>0</v>
          </cell>
          <cell r="M475">
            <v>7300</v>
          </cell>
          <cell r="N475">
            <v>7276</v>
          </cell>
          <cell r="O475">
            <v>7276</v>
          </cell>
          <cell r="P475">
            <v>0</v>
          </cell>
        </row>
        <row r="476">
          <cell r="A476" t="str">
            <v>001А1930</v>
          </cell>
          <cell r="B476" t="str">
            <v>01.01.2019</v>
          </cell>
          <cell r="C476" t="str">
            <v>4300</v>
          </cell>
          <cell r="D476" t="str">
            <v>УФК по Курганской области</v>
          </cell>
          <cell r="E476" t="str">
            <v>Иные выплаты персоналу государственных (муниципальных) органов, за исключением фонда оплаты труда</v>
          </cell>
          <cell r="F476" t="str">
            <v>001А1930</v>
          </cell>
          <cell r="G476" t="str">
            <v>096</v>
          </cell>
          <cell r="H476" t="str">
            <v>0401</v>
          </cell>
          <cell r="I476" t="str">
            <v>2330193969</v>
          </cell>
          <cell r="J476" t="str">
            <v>122</v>
          </cell>
          <cell r="K476">
            <v>700</v>
          </cell>
          <cell r="L476">
            <v>0</v>
          </cell>
          <cell r="M476">
            <v>700</v>
          </cell>
          <cell r="N476">
            <v>660.32</v>
          </cell>
          <cell r="O476">
            <v>660.32</v>
          </cell>
          <cell r="P476">
            <v>0</v>
          </cell>
        </row>
        <row r="477">
          <cell r="A477" t="str">
            <v>001А1930</v>
          </cell>
          <cell r="B477" t="str">
            <v>01.01.2019</v>
          </cell>
          <cell r="C477" t="str">
            <v>4300</v>
          </cell>
          <cell r="D477" t="str">
            <v>УФК по Курганской области</v>
          </cell>
          <cell r="E477" t="str">
            <v>Прочая закупка товаров, работ и услуг</v>
          </cell>
          <cell r="F477" t="str">
            <v>001А1930</v>
          </cell>
          <cell r="G477" t="str">
            <v>096</v>
          </cell>
          <cell r="H477" t="str">
            <v>0705</v>
          </cell>
          <cell r="I477" t="str">
            <v>2330190019</v>
          </cell>
          <cell r="J477" t="str">
            <v>244</v>
          </cell>
          <cell r="K477">
            <v>31550</v>
          </cell>
          <cell r="L477">
            <v>0</v>
          </cell>
          <cell r="M477">
            <v>31550</v>
          </cell>
          <cell r="N477">
            <v>31550</v>
          </cell>
          <cell r="O477">
            <v>31550</v>
          </cell>
          <cell r="P477">
            <v>0</v>
          </cell>
        </row>
        <row r="478">
          <cell r="A478" t="str">
            <v>001А1930</v>
          </cell>
          <cell r="B478" t="str">
            <v>01.01.2019</v>
          </cell>
          <cell r="C478" t="str">
            <v>4300</v>
          </cell>
          <cell r="D478" t="str">
            <v>УФК по Курганской области</v>
          </cell>
          <cell r="E478" t="str">
            <v>Прочая закупка товаров, работ и услуг</v>
          </cell>
          <cell r="F478" t="str">
            <v>001А1930</v>
          </cell>
          <cell r="G478" t="str">
            <v>096</v>
          </cell>
          <cell r="H478" t="str">
            <v>0705</v>
          </cell>
          <cell r="I478" t="str">
            <v>2330192040</v>
          </cell>
          <cell r="J478" t="str">
            <v>244</v>
          </cell>
          <cell r="K478">
            <v>4838.3999999999996</v>
          </cell>
          <cell r="L478">
            <v>0</v>
          </cell>
          <cell r="M478">
            <v>4838.3999999999996</v>
          </cell>
          <cell r="N478">
            <v>4838.3999999999996</v>
          </cell>
          <cell r="O478">
            <v>4838.3999999999996</v>
          </cell>
          <cell r="P478">
            <v>0</v>
          </cell>
        </row>
        <row r="479">
          <cell r="A479" t="str">
            <v>001А1931</v>
          </cell>
          <cell r="B479" t="str">
            <v>01.01.2019</v>
          </cell>
          <cell r="C479" t="str">
            <v>4400</v>
          </cell>
          <cell r="D479" t="str">
            <v>УФК по Курской области</v>
          </cell>
          <cell r="E479" t="str">
            <v>Федеральная служба по надзору в сфере связи, информационных технологий и массовых коммуникаций</v>
          </cell>
          <cell r="F479" t="str">
            <v>001А1931</v>
          </cell>
          <cell r="G479" t="str">
            <v>096</v>
          </cell>
          <cell r="H479" t="str">
            <v/>
          </cell>
          <cell r="I479" t="str">
            <v/>
          </cell>
          <cell r="J479" t="str">
            <v/>
          </cell>
          <cell r="K479">
            <v>13795939.74</v>
          </cell>
          <cell r="L479">
            <v>0</v>
          </cell>
          <cell r="M479">
            <v>13795939.74</v>
          </cell>
          <cell r="N479">
            <v>13795540</v>
          </cell>
          <cell r="O479">
            <v>13795540</v>
          </cell>
          <cell r="P479">
            <v>0</v>
          </cell>
          <cell r="S479">
            <v>9723960</v>
          </cell>
          <cell r="T479">
            <v>4071580</v>
          </cell>
          <cell r="U479">
            <v>2421300</v>
          </cell>
        </row>
        <row r="480">
          <cell r="A480" t="str">
            <v>001А1931</v>
          </cell>
          <cell r="B480" t="str">
            <v>01.01.2019</v>
          </cell>
          <cell r="C480" t="str">
            <v>4400</v>
          </cell>
          <cell r="D480" t="str">
            <v>УФК по Курской области</v>
          </cell>
          <cell r="E480" t="str">
            <v>Фонд оплаты труда государственных (муниципальных) органов</v>
          </cell>
          <cell r="F480" t="str">
            <v>001А1931</v>
          </cell>
          <cell r="G480" t="str">
            <v>096</v>
          </cell>
          <cell r="H480" t="str">
            <v>0401</v>
          </cell>
          <cell r="I480" t="str">
            <v>2330190012</v>
          </cell>
          <cell r="J480" t="str">
            <v>121</v>
          </cell>
          <cell r="K480">
            <v>8000400</v>
          </cell>
          <cell r="L480">
            <v>0</v>
          </cell>
          <cell r="M480">
            <v>8000400</v>
          </cell>
          <cell r="N480">
            <v>8000400</v>
          </cell>
          <cell r="O480">
            <v>8000400</v>
          </cell>
          <cell r="P480">
            <v>0</v>
          </cell>
        </row>
        <row r="481">
          <cell r="A481" t="str">
            <v>001А1931</v>
          </cell>
          <cell r="B481" t="str">
            <v>01.01.2019</v>
          </cell>
          <cell r="C481" t="str">
            <v>4400</v>
          </cell>
          <cell r="D481" t="str">
            <v>УФК по Курской области</v>
          </cell>
          <cell r="E4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81" t="str">
            <v>001А1931</v>
          </cell>
          <cell r="G481" t="str">
            <v>096</v>
          </cell>
          <cell r="H481" t="str">
            <v>0401</v>
          </cell>
          <cell r="I481" t="str">
            <v>2330190012</v>
          </cell>
          <cell r="J481" t="str">
            <v>129</v>
          </cell>
          <cell r="K481">
            <v>2380280</v>
          </cell>
          <cell r="L481">
            <v>0</v>
          </cell>
          <cell r="M481">
            <v>2380280</v>
          </cell>
          <cell r="N481">
            <v>2380193.5</v>
          </cell>
          <cell r="O481">
            <v>2380193.5</v>
          </cell>
          <cell r="P481">
            <v>0</v>
          </cell>
        </row>
        <row r="482">
          <cell r="A482" t="str">
            <v>001А1931</v>
          </cell>
          <cell r="B482" t="str">
            <v>01.01.2019</v>
          </cell>
          <cell r="C482" t="str">
            <v>4400</v>
          </cell>
          <cell r="D482" t="str">
            <v>УФК по Курской области</v>
          </cell>
          <cell r="E482" t="str">
            <v>Иные выплаты персоналу государственных (муниципальных) органов, за исключением фонда оплаты труда</v>
          </cell>
          <cell r="F482" t="str">
            <v>001А1931</v>
          </cell>
          <cell r="G482" t="str">
            <v>096</v>
          </cell>
          <cell r="H482" t="str">
            <v>0401</v>
          </cell>
          <cell r="I482" t="str">
            <v>2330190019</v>
          </cell>
          <cell r="J482" t="str">
            <v>122</v>
          </cell>
          <cell r="K482">
            <v>235050</v>
          </cell>
          <cell r="L482">
            <v>0</v>
          </cell>
          <cell r="M482">
            <v>235050</v>
          </cell>
          <cell r="N482">
            <v>234919.2</v>
          </cell>
          <cell r="O482">
            <v>234919.2</v>
          </cell>
          <cell r="P482">
            <v>0</v>
          </cell>
        </row>
        <row r="483">
          <cell r="A483" t="str">
            <v>001А1931</v>
          </cell>
          <cell r="B483" t="str">
            <v>01.01.2019</v>
          </cell>
          <cell r="C483" t="str">
            <v>4400</v>
          </cell>
          <cell r="D483" t="str">
            <v>УФК по Курской области</v>
          </cell>
          <cell r="E483" t="str">
            <v>Закупка товаров, работ, услуг в сфере информационно-коммуникационных технологий</v>
          </cell>
          <cell r="F483" t="str">
            <v>001А1931</v>
          </cell>
          <cell r="G483" t="str">
            <v>096</v>
          </cell>
          <cell r="H483" t="str">
            <v>0401</v>
          </cell>
          <cell r="I483" t="str">
            <v>2330190019</v>
          </cell>
          <cell r="J483" t="str">
            <v>242</v>
          </cell>
          <cell r="K483">
            <v>549945.98</v>
          </cell>
          <cell r="L483">
            <v>0</v>
          </cell>
          <cell r="M483">
            <v>549945.98</v>
          </cell>
          <cell r="N483">
            <v>549763.54</v>
          </cell>
          <cell r="O483">
            <v>549763.54</v>
          </cell>
          <cell r="P483">
            <v>0</v>
          </cell>
        </row>
        <row r="484">
          <cell r="A484" t="str">
            <v>001А1931</v>
          </cell>
          <cell r="B484" t="str">
            <v>01.01.2019</v>
          </cell>
          <cell r="C484" t="str">
            <v>4400</v>
          </cell>
          <cell r="D484" t="str">
            <v>УФК по Курской области</v>
          </cell>
          <cell r="E484" t="str">
            <v>Прочая закупка товаров, работ и услуг</v>
          </cell>
          <cell r="F484" t="str">
            <v>001А1931</v>
          </cell>
          <cell r="G484" t="str">
            <v>096</v>
          </cell>
          <cell r="H484" t="str">
            <v>0401</v>
          </cell>
          <cell r="I484" t="str">
            <v>2330190019</v>
          </cell>
          <cell r="J484" t="str">
            <v>244</v>
          </cell>
          <cell r="K484">
            <v>2549818</v>
          </cell>
          <cell r="L484">
            <v>0</v>
          </cell>
          <cell r="M484">
            <v>2549818</v>
          </cell>
          <cell r="N484">
            <v>2549818</v>
          </cell>
          <cell r="O484">
            <v>2549818</v>
          </cell>
          <cell r="P484">
            <v>0</v>
          </cell>
        </row>
        <row r="485">
          <cell r="A485" t="str">
            <v>001А1931</v>
          </cell>
          <cell r="B485" t="str">
            <v>01.01.2019</v>
          </cell>
          <cell r="C485" t="str">
            <v>4400</v>
          </cell>
          <cell r="D485" t="str">
            <v>УФК по Курской области</v>
          </cell>
          <cell r="E485" t="str">
            <v>Уплата налога на имущество организаций и земельного налога</v>
          </cell>
          <cell r="F485" t="str">
            <v>001А1931</v>
          </cell>
          <cell r="G485" t="str">
            <v>096</v>
          </cell>
          <cell r="H485" t="str">
            <v>0401</v>
          </cell>
          <cell r="I485" t="str">
            <v>2330190019</v>
          </cell>
          <cell r="J485" t="str">
            <v>851</v>
          </cell>
          <cell r="K485">
            <v>9464</v>
          </cell>
          <cell r="L485">
            <v>0</v>
          </cell>
          <cell r="M485">
            <v>9464</v>
          </cell>
          <cell r="N485">
            <v>9464</v>
          </cell>
          <cell r="O485">
            <v>9464</v>
          </cell>
          <cell r="P485">
            <v>0</v>
          </cell>
        </row>
        <row r="486">
          <cell r="A486" t="str">
            <v>001А1931</v>
          </cell>
          <cell r="B486" t="str">
            <v>01.01.2019</v>
          </cell>
          <cell r="C486" t="str">
            <v>4400</v>
          </cell>
          <cell r="D486" t="str">
            <v>УФК по Курской области</v>
          </cell>
          <cell r="E486" t="str">
            <v>Уплата прочих налогов, сборов</v>
          </cell>
          <cell r="F486" t="str">
            <v>001А1931</v>
          </cell>
          <cell r="G486" t="str">
            <v>096</v>
          </cell>
          <cell r="H486" t="str">
            <v>0401</v>
          </cell>
          <cell r="I486" t="str">
            <v>2330190019</v>
          </cell>
          <cell r="J486" t="str">
            <v>852</v>
          </cell>
          <cell r="K486">
            <v>17780</v>
          </cell>
          <cell r="L486">
            <v>0</v>
          </cell>
          <cell r="M486">
            <v>17780</v>
          </cell>
          <cell r="N486">
            <v>17780</v>
          </cell>
          <cell r="O486">
            <v>17780</v>
          </cell>
          <cell r="P486">
            <v>0</v>
          </cell>
        </row>
        <row r="487">
          <cell r="A487" t="str">
            <v>001А1931</v>
          </cell>
          <cell r="B487" t="str">
            <v>01.01.2019</v>
          </cell>
          <cell r="C487" t="str">
            <v>4400</v>
          </cell>
          <cell r="D487" t="str">
            <v>УФК по Курской области</v>
          </cell>
          <cell r="E487" t="str">
            <v>Уплата иных платежей</v>
          </cell>
          <cell r="F487" t="str">
            <v>001А1931</v>
          </cell>
          <cell r="G487" t="str">
            <v>096</v>
          </cell>
          <cell r="H487" t="str">
            <v>0401</v>
          </cell>
          <cell r="I487" t="str">
            <v>2330190019</v>
          </cell>
          <cell r="J487" t="str">
            <v>853</v>
          </cell>
          <cell r="K487">
            <v>461.76</v>
          </cell>
          <cell r="L487">
            <v>0</v>
          </cell>
          <cell r="M487">
            <v>461.76</v>
          </cell>
          <cell r="N487">
            <v>461.76</v>
          </cell>
          <cell r="O487">
            <v>461.76</v>
          </cell>
          <cell r="P487">
            <v>0</v>
          </cell>
        </row>
        <row r="488">
          <cell r="A488" t="str">
            <v>001А1931</v>
          </cell>
          <cell r="B488" t="str">
            <v>01.01.2019</v>
          </cell>
          <cell r="C488" t="str">
            <v>4400</v>
          </cell>
          <cell r="D488" t="str">
            <v>УФК по Курской области</v>
          </cell>
          <cell r="E488" t="str">
            <v>Иные выплаты персоналу государственных (муниципальных) органов, за исключением фонда оплаты труда</v>
          </cell>
          <cell r="F488" t="str">
            <v>001А1931</v>
          </cell>
          <cell r="G488" t="str">
            <v>096</v>
          </cell>
          <cell r="H488" t="str">
            <v>0401</v>
          </cell>
          <cell r="I488" t="str">
            <v>2330193969</v>
          </cell>
          <cell r="J488" t="str">
            <v>122</v>
          </cell>
          <cell r="K488">
            <v>600</v>
          </cell>
          <cell r="L488">
            <v>0</v>
          </cell>
          <cell r="M488">
            <v>600</v>
          </cell>
          <cell r="N488">
            <v>600</v>
          </cell>
          <cell r="O488">
            <v>600</v>
          </cell>
          <cell r="P488">
            <v>0</v>
          </cell>
        </row>
        <row r="489">
          <cell r="A489" t="str">
            <v>001А1931</v>
          </cell>
          <cell r="B489" t="str">
            <v>01.01.2019</v>
          </cell>
          <cell r="C489" t="str">
            <v>4400</v>
          </cell>
          <cell r="D489" t="str">
            <v>УФК по Курской области</v>
          </cell>
          <cell r="E489" t="str">
            <v>Прочая закупка товаров, работ и услуг</v>
          </cell>
          <cell r="F489" t="str">
            <v>001А1931</v>
          </cell>
          <cell r="G489" t="str">
            <v>096</v>
          </cell>
          <cell r="H489" t="str">
            <v>0705</v>
          </cell>
          <cell r="I489" t="str">
            <v>2330190019</v>
          </cell>
          <cell r="J489" t="str">
            <v>244</v>
          </cell>
          <cell r="K489">
            <v>52140</v>
          </cell>
          <cell r="L489">
            <v>0</v>
          </cell>
          <cell r="M489">
            <v>52140</v>
          </cell>
          <cell r="N489">
            <v>52140</v>
          </cell>
          <cell r="O489">
            <v>52140</v>
          </cell>
          <cell r="P489">
            <v>0</v>
          </cell>
        </row>
        <row r="490">
          <cell r="A490" t="str">
            <v>001А1880</v>
          </cell>
          <cell r="B490" t="str">
            <v>01.01.2019</v>
          </cell>
          <cell r="C490" t="str">
            <v>4600</v>
          </cell>
          <cell r="D490" t="str">
            <v>УФК по Липецкой области</v>
          </cell>
          <cell r="E490" t="str">
            <v>Федеральная служба по надзору в сфере связи, информационных технологий и массовых коммуникаций</v>
          </cell>
          <cell r="F490" t="str">
            <v>001А1880</v>
          </cell>
          <cell r="G490" t="str">
            <v>096</v>
          </cell>
          <cell r="H490" t="str">
            <v/>
          </cell>
          <cell r="I490" t="str">
            <v/>
          </cell>
          <cell r="J490" t="str">
            <v/>
          </cell>
          <cell r="K490">
            <v>16442609</v>
          </cell>
          <cell r="L490">
            <v>0</v>
          </cell>
          <cell r="M490">
            <v>16442609</v>
          </cell>
          <cell r="N490">
            <v>16440090.67</v>
          </cell>
          <cell r="O490">
            <v>16440090.67</v>
          </cell>
          <cell r="P490">
            <v>0</v>
          </cell>
          <cell r="S490">
            <v>11813673.619999999</v>
          </cell>
          <cell r="T490">
            <v>4626417.0500000007</v>
          </cell>
          <cell r="U490">
            <v>3128800</v>
          </cell>
        </row>
        <row r="491">
          <cell r="A491" t="str">
            <v>001А1880</v>
          </cell>
          <cell r="B491" t="str">
            <v>01.01.2019</v>
          </cell>
          <cell r="C491" t="str">
            <v>4600</v>
          </cell>
          <cell r="D491" t="str">
            <v>УФК по Липецкой области</v>
          </cell>
          <cell r="E491" t="str">
            <v>Фонд оплаты труда государственных (муниципальных) органов</v>
          </cell>
          <cell r="F491" t="str">
            <v>001А1880</v>
          </cell>
          <cell r="G491" t="str">
            <v>096</v>
          </cell>
          <cell r="H491" t="str">
            <v>0401</v>
          </cell>
          <cell r="I491" t="str">
            <v>2330190012</v>
          </cell>
          <cell r="J491" t="str">
            <v>121</v>
          </cell>
          <cell r="K491">
            <v>8253000</v>
          </cell>
          <cell r="L491">
            <v>0</v>
          </cell>
          <cell r="M491">
            <v>8253000</v>
          </cell>
          <cell r="N491">
            <v>8253000</v>
          </cell>
          <cell r="O491">
            <v>8253000</v>
          </cell>
          <cell r="P491">
            <v>0</v>
          </cell>
        </row>
        <row r="492">
          <cell r="A492" t="str">
            <v>001А1880</v>
          </cell>
          <cell r="B492" t="str">
            <v>01.01.2019</v>
          </cell>
          <cell r="C492" t="str">
            <v>4600</v>
          </cell>
          <cell r="D492" t="str">
            <v>УФК по Липецкой области</v>
          </cell>
          <cell r="E4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492" t="str">
            <v>001А1880</v>
          </cell>
          <cell r="G492" t="str">
            <v>096</v>
          </cell>
          <cell r="H492" t="str">
            <v>0401</v>
          </cell>
          <cell r="I492" t="str">
            <v>2330190012</v>
          </cell>
          <cell r="J492" t="str">
            <v>129</v>
          </cell>
          <cell r="K492">
            <v>2458380</v>
          </cell>
          <cell r="L492">
            <v>0</v>
          </cell>
          <cell r="M492">
            <v>2458380</v>
          </cell>
          <cell r="N492">
            <v>2457983.35</v>
          </cell>
          <cell r="O492">
            <v>2457983.35</v>
          </cell>
          <cell r="P492">
            <v>0</v>
          </cell>
        </row>
        <row r="493">
          <cell r="A493" t="str">
            <v>001А1880</v>
          </cell>
          <cell r="B493" t="str">
            <v>01.01.2019</v>
          </cell>
          <cell r="C493" t="str">
            <v>4600</v>
          </cell>
          <cell r="D493" t="str">
            <v>УФК по Липецкой области</v>
          </cell>
          <cell r="E493" t="str">
            <v>Иные выплаты персоналу государственных (муниципальных) органов, за исключением фонда оплаты труда</v>
          </cell>
          <cell r="F493" t="str">
            <v>001А1880</v>
          </cell>
          <cell r="G493" t="str">
            <v>096</v>
          </cell>
          <cell r="H493" t="str">
            <v>0401</v>
          </cell>
          <cell r="I493" t="str">
            <v>2330190019</v>
          </cell>
          <cell r="J493" t="str">
            <v>122</v>
          </cell>
          <cell r="K493">
            <v>264450</v>
          </cell>
          <cell r="L493">
            <v>0</v>
          </cell>
          <cell r="M493">
            <v>264450</v>
          </cell>
          <cell r="N493">
            <v>264445.8</v>
          </cell>
          <cell r="O493">
            <v>264445.8</v>
          </cell>
          <cell r="P493">
            <v>0</v>
          </cell>
        </row>
        <row r="494">
          <cell r="A494" t="str">
            <v>001А1880</v>
          </cell>
          <cell r="B494" t="str">
            <v>01.01.2019</v>
          </cell>
          <cell r="C494" t="str">
            <v>4600</v>
          </cell>
          <cell r="D494" t="str">
            <v>УФК по Липецкой области</v>
          </cell>
          <cell r="E494" t="str">
            <v>Закупка товаров, работ, услуг в сфере информационно-коммуникационных технологий</v>
          </cell>
          <cell r="F494" t="str">
            <v>001А1880</v>
          </cell>
          <cell r="G494" t="str">
            <v>096</v>
          </cell>
          <cell r="H494" t="str">
            <v>0401</v>
          </cell>
          <cell r="I494" t="str">
            <v>2330190019</v>
          </cell>
          <cell r="J494" t="str">
            <v>242</v>
          </cell>
          <cell r="K494">
            <v>458000</v>
          </cell>
          <cell r="L494">
            <v>0</v>
          </cell>
          <cell r="M494">
            <v>458000</v>
          </cell>
          <cell r="N494">
            <v>457238</v>
          </cell>
          <cell r="O494">
            <v>457238</v>
          </cell>
          <cell r="P494">
            <v>0</v>
          </cell>
        </row>
        <row r="495">
          <cell r="A495" t="str">
            <v>001А1880</v>
          </cell>
          <cell r="B495" t="str">
            <v>01.01.2019</v>
          </cell>
          <cell r="C495" t="str">
            <v>4600</v>
          </cell>
          <cell r="D495" t="str">
            <v>УФК по Липецкой области</v>
          </cell>
          <cell r="E495" t="str">
            <v>Прочая закупка товаров, работ и услуг</v>
          </cell>
          <cell r="F495" t="str">
            <v>001А1880</v>
          </cell>
          <cell r="G495" t="str">
            <v>096</v>
          </cell>
          <cell r="H495" t="str">
            <v>0401</v>
          </cell>
          <cell r="I495" t="str">
            <v>2330190019</v>
          </cell>
          <cell r="J495" t="str">
            <v>244</v>
          </cell>
          <cell r="K495">
            <v>4877948</v>
          </cell>
          <cell r="L495">
            <v>0</v>
          </cell>
          <cell r="M495">
            <v>4877948</v>
          </cell>
          <cell r="N495">
            <v>4877750.45</v>
          </cell>
          <cell r="O495">
            <v>4877750.45</v>
          </cell>
          <cell r="P495">
            <v>0</v>
          </cell>
        </row>
        <row r="496">
          <cell r="A496" t="str">
            <v>001А1880</v>
          </cell>
          <cell r="B496" t="str">
            <v>01.01.2019</v>
          </cell>
          <cell r="C496" t="str">
            <v>4600</v>
          </cell>
          <cell r="D496" t="str">
            <v>УФК по Липецкой области</v>
          </cell>
          <cell r="E496" t="str">
            <v>Уплата налога на имущество организаций и земельного налога</v>
          </cell>
          <cell r="F496" t="str">
            <v>001А1880</v>
          </cell>
          <cell r="G496" t="str">
            <v>096</v>
          </cell>
          <cell r="H496" t="str">
            <v>0401</v>
          </cell>
          <cell r="I496" t="str">
            <v>2330190019</v>
          </cell>
          <cell r="J496" t="str">
            <v>851</v>
          </cell>
          <cell r="K496">
            <v>10080</v>
          </cell>
          <cell r="L496">
            <v>0</v>
          </cell>
          <cell r="M496">
            <v>10080</v>
          </cell>
          <cell r="N496">
            <v>10079</v>
          </cell>
          <cell r="O496">
            <v>10079</v>
          </cell>
          <cell r="P496">
            <v>0</v>
          </cell>
        </row>
        <row r="497">
          <cell r="A497" t="str">
            <v>001А1880</v>
          </cell>
          <cell r="B497" t="str">
            <v>01.01.2019</v>
          </cell>
          <cell r="C497" t="str">
            <v>4600</v>
          </cell>
          <cell r="D497" t="str">
            <v>УФК по Липецкой области</v>
          </cell>
          <cell r="E497" t="str">
            <v>Уплата прочих налогов, сборов</v>
          </cell>
          <cell r="F497" t="str">
            <v>001А1880</v>
          </cell>
          <cell r="G497" t="str">
            <v>096</v>
          </cell>
          <cell r="H497" t="str">
            <v>0401</v>
          </cell>
          <cell r="I497" t="str">
            <v>2330190019</v>
          </cell>
          <cell r="J497" t="str">
            <v>852</v>
          </cell>
          <cell r="K497">
            <v>18401</v>
          </cell>
          <cell r="L497">
            <v>0</v>
          </cell>
          <cell r="M497">
            <v>18401</v>
          </cell>
          <cell r="N497">
            <v>18400</v>
          </cell>
          <cell r="O497">
            <v>18400</v>
          </cell>
          <cell r="P497">
            <v>0</v>
          </cell>
        </row>
        <row r="498">
          <cell r="A498" t="str">
            <v>001А1880</v>
          </cell>
          <cell r="B498" t="str">
            <v>01.01.2019</v>
          </cell>
          <cell r="C498" t="str">
            <v>4600</v>
          </cell>
          <cell r="D498" t="str">
            <v>УФК по Липецкой области</v>
          </cell>
          <cell r="E498" t="str">
            <v>Уплата иных платежей</v>
          </cell>
          <cell r="F498" t="str">
            <v>001А1880</v>
          </cell>
          <cell r="G498" t="str">
            <v>096</v>
          </cell>
          <cell r="H498" t="str">
            <v>0401</v>
          </cell>
          <cell r="I498" t="str">
            <v>2330190019</v>
          </cell>
          <cell r="J498" t="str">
            <v>853</v>
          </cell>
          <cell r="K498">
            <v>34000</v>
          </cell>
          <cell r="L498">
            <v>0</v>
          </cell>
          <cell r="M498">
            <v>34000</v>
          </cell>
          <cell r="N498">
            <v>33043.1</v>
          </cell>
          <cell r="O498">
            <v>33043.1</v>
          </cell>
          <cell r="P498">
            <v>0</v>
          </cell>
        </row>
        <row r="499">
          <cell r="A499" t="str">
            <v>001А1880</v>
          </cell>
          <cell r="B499" t="str">
            <v>01.01.2019</v>
          </cell>
          <cell r="C499" t="str">
            <v>4600</v>
          </cell>
          <cell r="D499" t="str">
            <v>УФК по Липецкой области</v>
          </cell>
          <cell r="E499" t="str">
            <v>Иные выплаты персоналу государственных (муниципальных) органов, за исключением фонда оплаты труда</v>
          </cell>
          <cell r="F499" t="str">
            <v>001А1880</v>
          </cell>
          <cell r="G499" t="str">
            <v>096</v>
          </cell>
          <cell r="H499" t="str">
            <v>0401</v>
          </cell>
          <cell r="I499" t="str">
            <v>2330193969</v>
          </cell>
          <cell r="J499" t="str">
            <v>122</v>
          </cell>
          <cell r="K499">
            <v>2850</v>
          </cell>
          <cell r="L499">
            <v>0</v>
          </cell>
          <cell r="M499">
            <v>2850</v>
          </cell>
          <cell r="N499">
            <v>2650.97</v>
          </cell>
          <cell r="O499">
            <v>2650.97</v>
          </cell>
          <cell r="P499">
            <v>0</v>
          </cell>
        </row>
        <row r="500">
          <cell r="A500" t="str">
            <v>001А1880</v>
          </cell>
          <cell r="B500" t="str">
            <v>01.01.2019</v>
          </cell>
          <cell r="C500" t="str">
            <v>4600</v>
          </cell>
          <cell r="D500" t="str">
            <v>УФК по Липецкой области</v>
          </cell>
          <cell r="E500" t="str">
            <v>Прочая закупка товаров, работ и услуг</v>
          </cell>
          <cell r="F500" t="str">
            <v>001А1880</v>
          </cell>
          <cell r="G500" t="str">
            <v>096</v>
          </cell>
          <cell r="H500" t="str">
            <v>0705</v>
          </cell>
          <cell r="I500" t="str">
            <v>2330190019</v>
          </cell>
          <cell r="J500" t="str">
            <v>244</v>
          </cell>
          <cell r="K500">
            <v>65500</v>
          </cell>
          <cell r="L500">
            <v>0</v>
          </cell>
          <cell r="M500">
            <v>65500</v>
          </cell>
          <cell r="N500">
            <v>65500</v>
          </cell>
          <cell r="O500">
            <v>65500</v>
          </cell>
          <cell r="P500">
            <v>0</v>
          </cell>
        </row>
        <row r="501">
          <cell r="A501" t="str">
            <v>001А1932</v>
          </cell>
          <cell r="B501" t="str">
            <v>01.01.2019</v>
          </cell>
          <cell r="C501" t="str">
            <v>4700</v>
          </cell>
          <cell r="D501" t="str">
            <v>УФК по Магаданской области</v>
          </cell>
          <cell r="E501" t="str">
            <v>Федеральная служба по надзору в сфере связи, информационных технологий и массовых коммуникаций</v>
          </cell>
          <cell r="F501" t="str">
            <v>001А1932</v>
          </cell>
          <cell r="G501" t="str">
            <v>096</v>
          </cell>
          <cell r="H501" t="str">
            <v/>
          </cell>
          <cell r="I501" t="str">
            <v/>
          </cell>
          <cell r="J501" t="str">
            <v/>
          </cell>
          <cell r="K501">
            <v>29658018</v>
          </cell>
          <cell r="L501">
            <v>0</v>
          </cell>
          <cell r="M501">
            <v>29658018</v>
          </cell>
          <cell r="N501">
            <v>29436973.710000001</v>
          </cell>
          <cell r="O501">
            <v>29436973.710000001</v>
          </cell>
          <cell r="P501">
            <v>0</v>
          </cell>
          <cell r="S501">
            <v>21377402.43</v>
          </cell>
          <cell r="T501">
            <v>8059571.2800000012</v>
          </cell>
          <cell r="U501">
            <v>4841000</v>
          </cell>
        </row>
        <row r="502">
          <cell r="A502" t="str">
            <v>001А1932</v>
          </cell>
          <cell r="B502" t="str">
            <v>01.01.2019</v>
          </cell>
          <cell r="C502" t="str">
            <v>4700</v>
          </cell>
          <cell r="D502" t="str">
            <v>УФК по Магаданской области</v>
          </cell>
          <cell r="E502" t="str">
            <v>Фонд оплаты труда государственных (муниципальных) органов</v>
          </cell>
          <cell r="F502" t="str">
            <v>001А1932</v>
          </cell>
          <cell r="G502" t="str">
            <v>096</v>
          </cell>
          <cell r="H502" t="str">
            <v>0401</v>
          </cell>
          <cell r="I502" t="str">
            <v>2330190012</v>
          </cell>
          <cell r="J502" t="str">
            <v>121</v>
          </cell>
          <cell r="K502">
            <v>16918700</v>
          </cell>
          <cell r="L502">
            <v>0</v>
          </cell>
          <cell r="M502">
            <v>16918700</v>
          </cell>
          <cell r="N502">
            <v>16918700</v>
          </cell>
          <cell r="O502">
            <v>16918700</v>
          </cell>
          <cell r="P502">
            <v>0</v>
          </cell>
        </row>
        <row r="503">
          <cell r="A503" t="str">
            <v>001А1932</v>
          </cell>
          <cell r="B503" t="str">
            <v>01.01.2019</v>
          </cell>
          <cell r="C503" t="str">
            <v>4700</v>
          </cell>
          <cell r="D503" t="str">
            <v>УФК по Магаданской области</v>
          </cell>
          <cell r="E5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03" t="str">
            <v>001А1932</v>
          </cell>
          <cell r="G503" t="str">
            <v>096</v>
          </cell>
          <cell r="H503" t="str">
            <v>0401</v>
          </cell>
          <cell r="I503" t="str">
            <v>2330190012</v>
          </cell>
          <cell r="J503" t="str">
            <v>129</v>
          </cell>
          <cell r="K503">
            <v>4741820</v>
          </cell>
          <cell r="L503">
            <v>0</v>
          </cell>
          <cell r="M503">
            <v>4741820</v>
          </cell>
          <cell r="N503">
            <v>4703210.3</v>
          </cell>
          <cell r="O503">
            <v>4703210.3</v>
          </cell>
          <cell r="P503">
            <v>0</v>
          </cell>
        </row>
        <row r="504">
          <cell r="A504" t="str">
            <v>001А1932</v>
          </cell>
          <cell r="B504" t="str">
            <v>01.01.2019</v>
          </cell>
          <cell r="C504" t="str">
            <v>4700</v>
          </cell>
          <cell r="D504" t="str">
            <v>УФК по Магаданской области</v>
          </cell>
          <cell r="E504" t="str">
            <v>Иные выплаты персоналу государственных (муниципальных) органов, за исключением фонда оплаты труда</v>
          </cell>
          <cell r="F504" t="str">
            <v>001А1932</v>
          </cell>
          <cell r="G504" t="str">
            <v>096</v>
          </cell>
          <cell r="H504" t="str">
            <v>0401</v>
          </cell>
          <cell r="I504" t="str">
            <v>2330190019</v>
          </cell>
          <cell r="J504" t="str">
            <v>122</v>
          </cell>
          <cell r="K504">
            <v>1159250</v>
          </cell>
          <cell r="L504">
            <v>0</v>
          </cell>
          <cell r="M504">
            <v>1159250</v>
          </cell>
          <cell r="N504">
            <v>1150368</v>
          </cell>
          <cell r="O504">
            <v>1150368</v>
          </cell>
          <cell r="P504">
            <v>0</v>
          </cell>
        </row>
        <row r="505">
          <cell r="A505" t="str">
            <v>001А1932</v>
          </cell>
          <cell r="B505" t="str">
            <v>01.01.2019</v>
          </cell>
          <cell r="C505" t="str">
            <v>4700</v>
          </cell>
          <cell r="D505" t="str">
            <v>УФК по Магаданской области</v>
          </cell>
          <cell r="E505" t="str">
            <v>Закупка товаров, работ, услуг в сфере информационно-коммуникационных технологий</v>
          </cell>
          <cell r="F505" t="str">
            <v>001А1932</v>
          </cell>
          <cell r="G505" t="str">
            <v>096</v>
          </cell>
          <cell r="H505" t="str">
            <v>0401</v>
          </cell>
          <cell r="I505" t="str">
            <v>2330190019</v>
          </cell>
          <cell r="J505" t="str">
            <v>242</v>
          </cell>
          <cell r="K505">
            <v>657600</v>
          </cell>
          <cell r="L505">
            <v>0</v>
          </cell>
          <cell r="M505">
            <v>657600</v>
          </cell>
          <cell r="N505">
            <v>657600</v>
          </cell>
          <cell r="O505">
            <v>657600</v>
          </cell>
          <cell r="P505">
            <v>0</v>
          </cell>
        </row>
        <row r="506">
          <cell r="A506" t="str">
            <v>001А1932</v>
          </cell>
          <cell r="B506" t="str">
            <v>01.01.2019</v>
          </cell>
          <cell r="C506" t="str">
            <v>4700</v>
          </cell>
          <cell r="D506" t="str">
            <v>УФК по Магаданской области</v>
          </cell>
          <cell r="E506" t="str">
            <v>Прочая закупка товаров, работ и услуг</v>
          </cell>
          <cell r="F506" t="str">
            <v>001А1932</v>
          </cell>
          <cell r="G506" t="str">
            <v>096</v>
          </cell>
          <cell r="H506" t="str">
            <v>0401</v>
          </cell>
          <cell r="I506" t="str">
            <v>2330190019</v>
          </cell>
          <cell r="J506" t="str">
            <v>244</v>
          </cell>
          <cell r="K506">
            <v>5158248</v>
          </cell>
          <cell r="L506">
            <v>0</v>
          </cell>
          <cell r="M506">
            <v>5158248</v>
          </cell>
          <cell r="N506">
            <v>5158224</v>
          </cell>
          <cell r="O506">
            <v>5158224</v>
          </cell>
          <cell r="P506">
            <v>0</v>
          </cell>
        </row>
        <row r="507">
          <cell r="A507" t="str">
            <v>001А1932</v>
          </cell>
          <cell r="B507" t="str">
            <v>01.01.2019</v>
          </cell>
          <cell r="C507" t="str">
            <v>4700</v>
          </cell>
          <cell r="D507" t="str">
            <v>УФК по Магаданской области</v>
          </cell>
          <cell r="E507" t="str">
            <v>Уплата налога на имущество организаций и земельного налога</v>
          </cell>
          <cell r="F507" t="str">
            <v>001А1932</v>
          </cell>
          <cell r="G507" t="str">
            <v>096</v>
          </cell>
          <cell r="H507" t="str">
            <v>0401</v>
          </cell>
          <cell r="I507" t="str">
            <v>2330190019</v>
          </cell>
          <cell r="J507" t="str">
            <v>851</v>
          </cell>
          <cell r="K507">
            <v>395800</v>
          </cell>
          <cell r="L507">
            <v>0</v>
          </cell>
          <cell r="M507">
            <v>395800</v>
          </cell>
          <cell r="N507">
            <v>395800</v>
          </cell>
          <cell r="O507">
            <v>395800</v>
          </cell>
          <cell r="P507">
            <v>0</v>
          </cell>
        </row>
        <row r="508">
          <cell r="A508" t="str">
            <v>001А1932</v>
          </cell>
          <cell r="B508" t="str">
            <v>01.01.2019</v>
          </cell>
          <cell r="C508" t="str">
            <v>4700</v>
          </cell>
          <cell r="D508" t="str">
            <v>УФК по Магаданской области</v>
          </cell>
          <cell r="E508" t="str">
            <v>Уплата прочих налогов, сборов</v>
          </cell>
          <cell r="F508" t="str">
            <v>001А1932</v>
          </cell>
          <cell r="G508" t="str">
            <v>096</v>
          </cell>
          <cell r="H508" t="str">
            <v>0401</v>
          </cell>
          <cell r="I508" t="str">
            <v>2330190019</v>
          </cell>
          <cell r="J508" t="str">
            <v>852</v>
          </cell>
          <cell r="K508">
            <v>13900</v>
          </cell>
          <cell r="L508">
            <v>0</v>
          </cell>
          <cell r="M508">
            <v>13900</v>
          </cell>
          <cell r="N508">
            <v>11885</v>
          </cell>
          <cell r="O508">
            <v>11885</v>
          </cell>
          <cell r="P508">
            <v>0</v>
          </cell>
        </row>
        <row r="509">
          <cell r="A509" t="str">
            <v>001А1932</v>
          </cell>
          <cell r="B509" t="str">
            <v>01.01.2019</v>
          </cell>
          <cell r="C509" t="str">
            <v>4700</v>
          </cell>
          <cell r="D509" t="str">
            <v>УФК по Магаданской области</v>
          </cell>
          <cell r="E509" t="str">
            <v>Уплата иных платежей</v>
          </cell>
          <cell r="F509" t="str">
            <v>001А1932</v>
          </cell>
          <cell r="G509" t="str">
            <v>096</v>
          </cell>
          <cell r="H509" t="str">
            <v>0401</v>
          </cell>
          <cell r="I509" t="str">
            <v>2330190019</v>
          </cell>
          <cell r="J509" t="str">
            <v>853</v>
          </cell>
          <cell r="K509">
            <v>5000</v>
          </cell>
          <cell r="L509">
            <v>0</v>
          </cell>
          <cell r="M509">
            <v>5000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 t="str">
            <v>001А1932</v>
          </cell>
          <cell r="B510" t="str">
            <v>01.01.2019</v>
          </cell>
          <cell r="C510" t="str">
            <v>4700</v>
          </cell>
          <cell r="D510" t="str">
            <v>УФК по Магаданской области</v>
          </cell>
          <cell r="E510" t="str">
            <v>Иные выплаты персоналу государственных (муниципальных) органов, за исключением фонда оплаты труда</v>
          </cell>
          <cell r="F510" t="str">
            <v>001А1932</v>
          </cell>
          <cell r="G510" t="str">
            <v>096</v>
          </cell>
          <cell r="H510" t="str">
            <v>0401</v>
          </cell>
          <cell r="I510" t="str">
            <v>2330193969</v>
          </cell>
          <cell r="J510" t="str">
            <v>122</v>
          </cell>
          <cell r="K510">
            <v>2000</v>
          </cell>
          <cell r="L510">
            <v>0</v>
          </cell>
          <cell r="M510">
            <v>2000</v>
          </cell>
          <cell r="N510">
            <v>2000</v>
          </cell>
          <cell r="O510">
            <v>2000</v>
          </cell>
          <cell r="P510">
            <v>0</v>
          </cell>
        </row>
        <row r="511">
          <cell r="A511" t="str">
            <v>001А1932</v>
          </cell>
          <cell r="B511" t="str">
            <v>01.01.2019</v>
          </cell>
          <cell r="C511" t="str">
            <v>4700</v>
          </cell>
          <cell r="D511" t="str">
            <v>УФК по Магаданской области</v>
          </cell>
          <cell r="E511" t="str">
            <v>Иные выплаты персоналу государственных (муниципальных) органов, за исключением фонда оплаты труда</v>
          </cell>
          <cell r="F511" t="str">
            <v>001А1932</v>
          </cell>
          <cell r="G511" t="str">
            <v>096</v>
          </cell>
          <cell r="H511" t="str">
            <v>0401</v>
          </cell>
          <cell r="I511" t="str">
            <v>2330193987</v>
          </cell>
          <cell r="J511" t="str">
            <v>122</v>
          </cell>
          <cell r="K511">
            <v>471700</v>
          </cell>
          <cell r="L511">
            <v>0</v>
          </cell>
          <cell r="M511">
            <v>471700</v>
          </cell>
          <cell r="N511">
            <v>305186.40999999997</v>
          </cell>
          <cell r="O511">
            <v>305186.40999999997</v>
          </cell>
          <cell r="P511">
            <v>0</v>
          </cell>
        </row>
        <row r="512">
          <cell r="A512" t="str">
            <v>001А1932</v>
          </cell>
          <cell r="B512" t="str">
            <v>01.01.2019</v>
          </cell>
          <cell r="C512" t="str">
            <v>4700</v>
          </cell>
          <cell r="D512" t="str">
            <v>УФК по Магаданской области</v>
          </cell>
          <cell r="E512" t="str">
            <v>Прочая закупка товаров, работ и услуг</v>
          </cell>
          <cell r="F512" t="str">
            <v>001А1932</v>
          </cell>
          <cell r="G512" t="str">
            <v>096</v>
          </cell>
          <cell r="H512" t="str">
            <v>0705</v>
          </cell>
          <cell r="I512" t="str">
            <v>2330190019</v>
          </cell>
          <cell r="J512" t="str">
            <v>244</v>
          </cell>
          <cell r="K512">
            <v>134000</v>
          </cell>
          <cell r="L512">
            <v>0</v>
          </cell>
          <cell r="M512">
            <v>134000</v>
          </cell>
          <cell r="N512">
            <v>134000</v>
          </cell>
          <cell r="O512">
            <v>134000</v>
          </cell>
          <cell r="P512">
            <v>0</v>
          </cell>
        </row>
        <row r="513">
          <cell r="A513" t="str">
            <v>001А1933</v>
          </cell>
          <cell r="B513" t="str">
            <v>01.01.2019</v>
          </cell>
          <cell r="C513" t="str">
            <v>4900</v>
          </cell>
          <cell r="D513" t="str">
            <v>УФК по Мурманской области</v>
          </cell>
          <cell r="E513" t="str">
            <v>Федеральная служба по надзору в сфере связи, информационных технологий и массовых коммуникаций</v>
          </cell>
          <cell r="F513" t="str">
            <v>001А1933</v>
          </cell>
          <cell r="G513" t="str">
            <v>096</v>
          </cell>
          <cell r="H513" t="str">
            <v/>
          </cell>
          <cell r="I513" t="str">
            <v/>
          </cell>
          <cell r="J513" t="str">
            <v/>
          </cell>
          <cell r="K513">
            <v>35442166.399999999</v>
          </cell>
          <cell r="L513">
            <v>0</v>
          </cell>
          <cell r="M513">
            <v>35442166.399999999</v>
          </cell>
          <cell r="N513">
            <v>35358443.619999997</v>
          </cell>
          <cell r="O513">
            <v>35358443.619999997</v>
          </cell>
          <cell r="P513">
            <v>0</v>
          </cell>
          <cell r="S513">
            <v>26242060</v>
          </cell>
          <cell r="T513">
            <v>9116383.6199999973</v>
          </cell>
          <cell r="U513">
            <v>7086000</v>
          </cell>
        </row>
        <row r="514">
          <cell r="A514" t="str">
            <v>001А1933</v>
          </cell>
          <cell r="B514" t="str">
            <v>01.01.2019</v>
          </cell>
          <cell r="C514" t="str">
            <v>4900</v>
          </cell>
          <cell r="D514" t="str">
            <v>УФК по Мурманской области</v>
          </cell>
          <cell r="E514" t="str">
            <v>Фонд оплаты труда государственных (муниципальных) органов</v>
          </cell>
          <cell r="F514" t="str">
            <v>001А1933</v>
          </cell>
          <cell r="G514" t="str">
            <v>096</v>
          </cell>
          <cell r="H514" t="str">
            <v>0401</v>
          </cell>
          <cell r="I514" t="str">
            <v>2330190012</v>
          </cell>
          <cell r="J514" t="str">
            <v>121</v>
          </cell>
          <cell r="K514">
            <v>23267800</v>
          </cell>
          <cell r="L514">
            <v>0</v>
          </cell>
          <cell r="M514">
            <v>23267800</v>
          </cell>
          <cell r="N514">
            <v>23267800</v>
          </cell>
          <cell r="O514">
            <v>23267800</v>
          </cell>
          <cell r="P514">
            <v>0</v>
          </cell>
        </row>
        <row r="515">
          <cell r="A515" t="str">
            <v>001А1933</v>
          </cell>
          <cell r="B515" t="str">
            <v>01.01.2019</v>
          </cell>
          <cell r="C515" t="str">
            <v>4900</v>
          </cell>
          <cell r="D515" t="str">
            <v>УФК по Мурманской области</v>
          </cell>
          <cell r="E51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15" t="str">
            <v>001А1933</v>
          </cell>
          <cell r="G515" t="str">
            <v>096</v>
          </cell>
          <cell r="H515" t="str">
            <v>0401</v>
          </cell>
          <cell r="I515" t="str">
            <v>2330190012</v>
          </cell>
          <cell r="J515" t="str">
            <v>129</v>
          </cell>
          <cell r="K515">
            <v>6841880</v>
          </cell>
          <cell r="L515">
            <v>0</v>
          </cell>
          <cell r="M515">
            <v>6841880</v>
          </cell>
          <cell r="N515">
            <v>6769138.8399999999</v>
          </cell>
          <cell r="O515">
            <v>6769138.8399999999</v>
          </cell>
          <cell r="P515">
            <v>0</v>
          </cell>
        </row>
        <row r="516">
          <cell r="A516" t="str">
            <v>001А1933</v>
          </cell>
          <cell r="B516" t="str">
            <v>01.01.2019</v>
          </cell>
          <cell r="C516" t="str">
            <v>4900</v>
          </cell>
          <cell r="D516" t="str">
            <v>УФК по Мурманской области</v>
          </cell>
          <cell r="E516" t="str">
            <v>Иные выплаты персоналу государственных (муниципальных) органов, за исключением фонда оплаты труда</v>
          </cell>
          <cell r="F516" t="str">
            <v>001А1933</v>
          </cell>
          <cell r="G516" t="str">
            <v>096</v>
          </cell>
          <cell r="H516" t="str">
            <v>0401</v>
          </cell>
          <cell r="I516" t="str">
            <v>2330190019</v>
          </cell>
          <cell r="J516" t="str">
            <v>122</v>
          </cell>
          <cell r="K516">
            <v>628200</v>
          </cell>
          <cell r="L516">
            <v>0</v>
          </cell>
          <cell r="M516">
            <v>628200</v>
          </cell>
          <cell r="N516">
            <v>628193</v>
          </cell>
          <cell r="O516">
            <v>628193</v>
          </cell>
          <cell r="P516">
            <v>0</v>
          </cell>
        </row>
        <row r="517">
          <cell r="A517" t="str">
            <v>001А1933</v>
          </cell>
          <cell r="B517" t="str">
            <v>01.01.2019</v>
          </cell>
          <cell r="C517" t="str">
            <v>4900</v>
          </cell>
          <cell r="D517" t="str">
            <v>УФК по Мурманской области</v>
          </cell>
          <cell r="E517" t="str">
            <v>Закупка товаров, работ, услуг в сфере информационно-коммуникационных технологий</v>
          </cell>
          <cell r="F517" t="str">
            <v>001А1933</v>
          </cell>
          <cell r="G517" t="str">
            <v>096</v>
          </cell>
          <cell r="H517" t="str">
            <v>0401</v>
          </cell>
          <cell r="I517" t="str">
            <v>2330190019</v>
          </cell>
          <cell r="J517" t="str">
            <v>242</v>
          </cell>
          <cell r="K517">
            <v>901600</v>
          </cell>
          <cell r="L517">
            <v>0</v>
          </cell>
          <cell r="M517">
            <v>901600</v>
          </cell>
          <cell r="N517">
            <v>901600</v>
          </cell>
          <cell r="O517">
            <v>901600</v>
          </cell>
          <cell r="P517">
            <v>0</v>
          </cell>
        </row>
        <row r="518">
          <cell r="A518" t="str">
            <v>001А1933</v>
          </cell>
          <cell r="B518" t="str">
            <v>01.01.2019</v>
          </cell>
          <cell r="C518" t="str">
            <v>4900</v>
          </cell>
          <cell r="D518" t="str">
            <v>УФК по Мурманской области</v>
          </cell>
          <cell r="E518" t="str">
            <v>Прочая закупка товаров, работ и услуг</v>
          </cell>
          <cell r="F518" t="str">
            <v>001А1933</v>
          </cell>
          <cell r="G518" t="str">
            <v>096</v>
          </cell>
          <cell r="H518" t="str">
            <v>0401</v>
          </cell>
          <cell r="I518" t="str">
            <v>2330190019</v>
          </cell>
          <cell r="J518" t="str">
            <v>244</v>
          </cell>
          <cell r="K518">
            <v>3034248</v>
          </cell>
          <cell r="L518">
            <v>0</v>
          </cell>
          <cell r="M518">
            <v>3034248</v>
          </cell>
          <cell r="N518">
            <v>3034248</v>
          </cell>
          <cell r="O518">
            <v>3034248</v>
          </cell>
          <cell r="P518">
            <v>0</v>
          </cell>
        </row>
        <row r="519">
          <cell r="A519" t="str">
            <v>001А1933</v>
          </cell>
          <cell r="B519" t="str">
            <v>01.01.2019</v>
          </cell>
          <cell r="C519" t="str">
            <v>4900</v>
          </cell>
          <cell r="D519" t="str">
            <v>УФК по Мурманской области</v>
          </cell>
          <cell r="E519" t="str">
            <v>Уплата налога на имущество организаций и земельного налога</v>
          </cell>
          <cell r="F519" t="str">
            <v>001А1933</v>
          </cell>
          <cell r="G519" t="str">
            <v>096</v>
          </cell>
          <cell r="H519" t="str">
            <v>0401</v>
          </cell>
          <cell r="I519" t="str">
            <v>2330190019</v>
          </cell>
          <cell r="J519" t="str">
            <v>851</v>
          </cell>
          <cell r="K519">
            <v>75000</v>
          </cell>
          <cell r="L519">
            <v>0</v>
          </cell>
          <cell r="M519">
            <v>75000</v>
          </cell>
          <cell r="N519">
            <v>69225</v>
          </cell>
          <cell r="O519">
            <v>69225</v>
          </cell>
          <cell r="P519">
            <v>0</v>
          </cell>
        </row>
        <row r="520">
          <cell r="A520" t="str">
            <v>001А1933</v>
          </cell>
          <cell r="B520" t="str">
            <v>01.01.2019</v>
          </cell>
          <cell r="C520" t="str">
            <v>4900</v>
          </cell>
          <cell r="D520" t="str">
            <v>УФК по Мурманской области</v>
          </cell>
          <cell r="E520" t="str">
            <v>Уплата прочих налогов, сборов</v>
          </cell>
          <cell r="F520" t="str">
            <v>001А1933</v>
          </cell>
          <cell r="G520" t="str">
            <v>096</v>
          </cell>
          <cell r="H520" t="str">
            <v>0401</v>
          </cell>
          <cell r="I520" t="str">
            <v>2330190019</v>
          </cell>
          <cell r="J520" t="str">
            <v>852</v>
          </cell>
          <cell r="K520">
            <v>4000</v>
          </cell>
          <cell r="L520">
            <v>0</v>
          </cell>
          <cell r="M520">
            <v>4000</v>
          </cell>
          <cell r="N520">
            <v>3975</v>
          </cell>
          <cell r="O520">
            <v>3975</v>
          </cell>
          <cell r="P520">
            <v>0</v>
          </cell>
        </row>
        <row r="521">
          <cell r="A521" t="str">
            <v>001А1933</v>
          </cell>
          <cell r="B521" t="str">
            <v>01.01.2019</v>
          </cell>
          <cell r="C521" t="str">
            <v>4900</v>
          </cell>
          <cell r="D521" t="str">
            <v>УФК по Мурманской области</v>
          </cell>
          <cell r="E521" t="str">
            <v>Иные выплаты персоналу государственных (муниципальных) органов, за исключением фонда оплаты труда</v>
          </cell>
          <cell r="F521" t="str">
            <v>001А1933</v>
          </cell>
          <cell r="G521" t="str">
            <v>096</v>
          </cell>
          <cell r="H521" t="str">
            <v>0401</v>
          </cell>
          <cell r="I521" t="str">
            <v>2330193969</v>
          </cell>
          <cell r="J521" t="str">
            <v>122</v>
          </cell>
          <cell r="K521">
            <v>1700</v>
          </cell>
          <cell r="L521">
            <v>0</v>
          </cell>
          <cell r="M521">
            <v>1700</v>
          </cell>
          <cell r="N521">
            <v>560</v>
          </cell>
          <cell r="O521">
            <v>560</v>
          </cell>
          <cell r="P521">
            <v>0</v>
          </cell>
        </row>
        <row r="522">
          <cell r="A522" t="str">
            <v>001А1933</v>
          </cell>
          <cell r="B522" t="str">
            <v>01.01.2019</v>
          </cell>
          <cell r="C522" t="str">
            <v>4900</v>
          </cell>
          <cell r="D522" t="str">
            <v>УФК по Мурманской области</v>
          </cell>
          <cell r="E522" t="str">
            <v>Иные выплаты персоналу государственных (муниципальных) органов, за исключением фонда оплаты труда</v>
          </cell>
          <cell r="F522" t="str">
            <v>001А1933</v>
          </cell>
          <cell r="G522" t="str">
            <v>096</v>
          </cell>
          <cell r="H522" t="str">
            <v>0401</v>
          </cell>
          <cell r="I522" t="str">
            <v>2330193974</v>
          </cell>
          <cell r="J522" t="str">
            <v>122</v>
          </cell>
          <cell r="K522">
            <v>47500</v>
          </cell>
          <cell r="L522">
            <v>0</v>
          </cell>
          <cell r="M522">
            <v>47500</v>
          </cell>
          <cell r="N522">
            <v>47432.59</v>
          </cell>
          <cell r="O522">
            <v>47432.59</v>
          </cell>
          <cell r="P522">
            <v>0</v>
          </cell>
        </row>
        <row r="523">
          <cell r="A523" t="str">
            <v>001А1933</v>
          </cell>
          <cell r="B523" t="str">
            <v>01.01.2019</v>
          </cell>
          <cell r="C523" t="str">
            <v>4900</v>
          </cell>
          <cell r="D523" t="str">
            <v>УФК по Мурманской области</v>
          </cell>
          <cell r="E523" t="str">
            <v>Иные выплаты персоналу государственных (муниципальных) органов, за исключением фонда оплаты труда</v>
          </cell>
          <cell r="F523" t="str">
            <v>001А1933</v>
          </cell>
          <cell r="G523" t="str">
            <v>096</v>
          </cell>
          <cell r="H523" t="str">
            <v>0401</v>
          </cell>
          <cell r="I523" t="str">
            <v>2330193987</v>
          </cell>
          <cell r="J523" t="str">
            <v>122</v>
          </cell>
          <cell r="K523">
            <v>540000</v>
          </cell>
          <cell r="L523">
            <v>0</v>
          </cell>
          <cell r="M523">
            <v>540000</v>
          </cell>
          <cell r="N523">
            <v>536032.79</v>
          </cell>
          <cell r="O523">
            <v>536032.79</v>
          </cell>
          <cell r="P523">
            <v>0</v>
          </cell>
        </row>
        <row r="524">
          <cell r="A524" t="str">
            <v>001А1933</v>
          </cell>
          <cell r="B524" t="str">
            <v>01.01.2019</v>
          </cell>
          <cell r="C524" t="str">
            <v>4900</v>
          </cell>
          <cell r="D524" t="str">
            <v>УФК по Мурманской области</v>
          </cell>
          <cell r="E524" t="str">
            <v>Прочая закупка товаров, работ и услуг</v>
          </cell>
          <cell r="F524" t="str">
            <v>001А1933</v>
          </cell>
          <cell r="G524" t="str">
            <v>096</v>
          </cell>
          <cell r="H524" t="str">
            <v>0705</v>
          </cell>
          <cell r="I524" t="str">
            <v>2330190019</v>
          </cell>
          <cell r="J524" t="str">
            <v>244</v>
          </cell>
          <cell r="K524">
            <v>95400</v>
          </cell>
          <cell r="L524">
            <v>0</v>
          </cell>
          <cell r="M524">
            <v>95400</v>
          </cell>
          <cell r="N524">
            <v>95400</v>
          </cell>
          <cell r="O524">
            <v>95400</v>
          </cell>
          <cell r="P524">
            <v>0</v>
          </cell>
        </row>
        <row r="525">
          <cell r="A525" t="str">
            <v>001А1933</v>
          </cell>
          <cell r="B525" t="str">
            <v>01.01.2019</v>
          </cell>
          <cell r="C525" t="str">
            <v>4900</v>
          </cell>
          <cell r="D525" t="str">
            <v>УФК по Мурманской области</v>
          </cell>
          <cell r="E525" t="str">
            <v>Прочая закупка товаров, работ и услуг</v>
          </cell>
          <cell r="F525" t="str">
            <v>001А1933</v>
          </cell>
          <cell r="G525" t="str">
            <v>096</v>
          </cell>
          <cell r="H525" t="str">
            <v>0705</v>
          </cell>
          <cell r="I525" t="str">
            <v>2330192040</v>
          </cell>
          <cell r="J525" t="str">
            <v>244</v>
          </cell>
          <cell r="K525">
            <v>4838.3999999999996</v>
          </cell>
          <cell r="L525">
            <v>0</v>
          </cell>
          <cell r="M525">
            <v>4838.3999999999996</v>
          </cell>
          <cell r="N525">
            <v>4838.3999999999996</v>
          </cell>
          <cell r="O525">
            <v>4838.3999999999996</v>
          </cell>
          <cell r="P525">
            <v>0</v>
          </cell>
        </row>
        <row r="526">
          <cell r="A526" t="str">
            <v>001А1881</v>
          </cell>
          <cell r="B526" t="str">
            <v>01.01.2019</v>
          </cell>
          <cell r="C526" t="str">
            <v>5000</v>
          </cell>
          <cell r="D526" t="str">
            <v>УФК по Новгородской области</v>
          </cell>
          <cell r="E526" t="str">
            <v>Федеральная служба по надзору в сфере связи, информационных технологий и массовых коммуникаций</v>
          </cell>
          <cell r="F526" t="str">
            <v>001А1881</v>
          </cell>
          <cell r="G526" t="str">
            <v>096</v>
          </cell>
          <cell r="H526" t="str">
            <v/>
          </cell>
          <cell r="I526" t="str">
            <v/>
          </cell>
          <cell r="J526" t="str">
            <v/>
          </cell>
          <cell r="K526">
            <v>12143819.75</v>
          </cell>
          <cell r="L526">
            <v>0</v>
          </cell>
          <cell r="M526">
            <v>12143819.75</v>
          </cell>
          <cell r="N526">
            <v>12134182.15</v>
          </cell>
          <cell r="O526">
            <v>12134182.15</v>
          </cell>
          <cell r="P526">
            <v>0</v>
          </cell>
          <cell r="S526">
            <v>8714160</v>
          </cell>
          <cell r="T526">
            <v>3420022.1500000004</v>
          </cell>
          <cell r="U526">
            <v>1951800</v>
          </cell>
        </row>
        <row r="527">
          <cell r="A527" t="str">
            <v>001А1881</v>
          </cell>
          <cell r="B527" t="str">
            <v>01.01.2019</v>
          </cell>
          <cell r="C527" t="str">
            <v>5000</v>
          </cell>
          <cell r="D527" t="str">
            <v>УФК по Новгородской области</v>
          </cell>
          <cell r="E527" t="str">
            <v>Фонд оплаты труда государственных (муниципальных) органов</v>
          </cell>
          <cell r="F527" t="str">
            <v>001А1881</v>
          </cell>
          <cell r="G527" t="str">
            <v>096</v>
          </cell>
          <cell r="H527" t="str">
            <v>0401</v>
          </cell>
          <cell r="I527" t="str">
            <v>2330190012</v>
          </cell>
          <cell r="J527" t="str">
            <v>121</v>
          </cell>
          <cell r="K527">
            <v>7348200</v>
          </cell>
          <cell r="L527">
            <v>0</v>
          </cell>
          <cell r="M527">
            <v>7348200</v>
          </cell>
          <cell r="N527">
            <v>7348200</v>
          </cell>
          <cell r="O527">
            <v>7348200</v>
          </cell>
          <cell r="P527">
            <v>0</v>
          </cell>
        </row>
        <row r="528">
          <cell r="A528" t="str">
            <v>001А1881</v>
          </cell>
          <cell r="B528" t="str">
            <v>01.01.2019</v>
          </cell>
          <cell r="C528" t="str">
            <v>5000</v>
          </cell>
          <cell r="D528" t="str">
            <v>УФК по Новгородской области</v>
          </cell>
          <cell r="E5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28" t="str">
            <v>001А1881</v>
          </cell>
          <cell r="G528" t="str">
            <v>096</v>
          </cell>
          <cell r="H528" t="str">
            <v>0401</v>
          </cell>
          <cell r="I528" t="str">
            <v>2330190012</v>
          </cell>
          <cell r="J528" t="str">
            <v>129</v>
          </cell>
          <cell r="K528">
            <v>2150180</v>
          </cell>
          <cell r="L528">
            <v>0</v>
          </cell>
          <cell r="M528">
            <v>2150180</v>
          </cell>
          <cell r="N528">
            <v>2150180</v>
          </cell>
          <cell r="O528">
            <v>2150180</v>
          </cell>
          <cell r="P528">
            <v>0</v>
          </cell>
        </row>
        <row r="529">
          <cell r="A529" t="str">
            <v>001А1881</v>
          </cell>
          <cell r="B529" t="str">
            <v>01.01.2019</v>
          </cell>
          <cell r="C529" t="str">
            <v>5000</v>
          </cell>
          <cell r="D529" t="str">
            <v>УФК по Новгородской области</v>
          </cell>
          <cell r="E529" t="str">
            <v>Иные выплаты персоналу государственных (муниципальных) органов, за исключением фонда оплаты труда</v>
          </cell>
          <cell r="F529" t="str">
            <v>001А1881</v>
          </cell>
          <cell r="G529" t="str">
            <v>096</v>
          </cell>
          <cell r="H529" t="str">
            <v>0401</v>
          </cell>
          <cell r="I529" t="str">
            <v>2330190019</v>
          </cell>
          <cell r="J529" t="str">
            <v>122</v>
          </cell>
          <cell r="K529">
            <v>291900</v>
          </cell>
          <cell r="L529">
            <v>0</v>
          </cell>
          <cell r="M529">
            <v>291900</v>
          </cell>
          <cell r="N529">
            <v>287743.40000000002</v>
          </cell>
          <cell r="O529">
            <v>287743.40000000002</v>
          </cell>
          <cell r="P529">
            <v>0</v>
          </cell>
        </row>
        <row r="530">
          <cell r="A530" t="str">
            <v>001А1881</v>
          </cell>
          <cell r="B530" t="str">
            <v>01.01.2019</v>
          </cell>
          <cell r="C530" t="str">
            <v>5000</v>
          </cell>
          <cell r="D530" t="str">
            <v>УФК по Новгородской области</v>
          </cell>
          <cell r="E530" t="str">
            <v>Закупка товаров, работ, услуг в сфере информационно-коммуникационных технологий</v>
          </cell>
          <cell r="F530" t="str">
            <v>001А1881</v>
          </cell>
          <cell r="G530" t="str">
            <v>096</v>
          </cell>
          <cell r="H530" t="str">
            <v>0401</v>
          </cell>
          <cell r="I530" t="str">
            <v>2330190019</v>
          </cell>
          <cell r="J530" t="str">
            <v>242</v>
          </cell>
          <cell r="K530">
            <v>392038.75</v>
          </cell>
          <cell r="L530">
            <v>0</v>
          </cell>
          <cell r="M530">
            <v>392038.75</v>
          </cell>
          <cell r="N530">
            <v>392038.75</v>
          </cell>
          <cell r="O530">
            <v>392038.75</v>
          </cell>
          <cell r="P530">
            <v>0</v>
          </cell>
        </row>
        <row r="531">
          <cell r="A531" t="str">
            <v>001А1881</v>
          </cell>
          <cell r="B531" t="str">
            <v>01.01.2019</v>
          </cell>
          <cell r="C531" t="str">
            <v>5000</v>
          </cell>
          <cell r="D531" t="str">
            <v>УФК по Новгородской области</v>
          </cell>
          <cell r="E531" t="str">
            <v>Прочая закупка товаров, работ и услуг</v>
          </cell>
          <cell r="F531" t="str">
            <v>001А1881</v>
          </cell>
          <cell r="G531" t="str">
            <v>096</v>
          </cell>
          <cell r="H531" t="str">
            <v>0401</v>
          </cell>
          <cell r="I531" t="str">
            <v>2330190019</v>
          </cell>
          <cell r="J531" t="str">
            <v>244</v>
          </cell>
          <cell r="K531">
            <v>1858905</v>
          </cell>
          <cell r="L531">
            <v>0</v>
          </cell>
          <cell r="M531">
            <v>1858905</v>
          </cell>
          <cell r="N531">
            <v>1858905</v>
          </cell>
          <cell r="O531">
            <v>1858905</v>
          </cell>
          <cell r="P531">
            <v>0</v>
          </cell>
        </row>
        <row r="532">
          <cell r="A532" t="str">
            <v>001А1881</v>
          </cell>
          <cell r="B532" t="str">
            <v>01.01.2019</v>
          </cell>
          <cell r="C532" t="str">
            <v>5000</v>
          </cell>
          <cell r="D532" t="str">
            <v>УФК по Новгородской области</v>
          </cell>
          <cell r="E532" t="str">
            <v>Уплата налога на имущество организаций и земельного налога</v>
          </cell>
          <cell r="F532" t="str">
            <v>001А1881</v>
          </cell>
          <cell r="G532" t="str">
            <v>096</v>
          </cell>
          <cell r="H532" t="str">
            <v>0401</v>
          </cell>
          <cell r="I532" t="str">
            <v>2330190019</v>
          </cell>
          <cell r="J532" t="str">
            <v>851</v>
          </cell>
          <cell r="K532">
            <v>33300</v>
          </cell>
          <cell r="L532">
            <v>0</v>
          </cell>
          <cell r="M532">
            <v>33300</v>
          </cell>
          <cell r="N532">
            <v>29275</v>
          </cell>
          <cell r="O532">
            <v>29275</v>
          </cell>
          <cell r="P532">
            <v>0</v>
          </cell>
        </row>
        <row r="533">
          <cell r="A533" t="str">
            <v>001А1881</v>
          </cell>
          <cell r="B533" t="str">
            <v>01.01.2019</v>
          </cell>
          <cell r="C533" t="str">
            <v>5000</v>
          </cell>
          <cell r="D533" t="str">
            <v>УФК по Новгородской области</v>
          </cell>
          <cell r="E533" t="str">
            <v>Уплата прочих налогов, сборов</v>
          </cell>
          <cell r="F533" t="str">
            <v>001А1881</v>
          </cell>
          <cell r="G533" t="str">
            <v>096</v>
          </cell>
          <cell r="H533" t="str">
            <v>0401</v>
          </cell>
          <cell r="I533" t="str">
            <v>2330190019</v>
          </cell>
          <cell r="J533" t="str">
            <v>852</v>
          </cell>
          <cell r="K533">
            <v>17500</v>
          </cell>
          <cell r="L533">
            <v>0</v>
          </cell>
          <cell r="M533">
            <v>17500</v>
          </cell>
          <cell r="N533">
            <v>17214</v>
          </cell>
          <cell r="O533">
            <v>17214</v>
          </cell>
          <cell r="P533">
            <v>0</v>
          </cell>
        </row>
        <row r="534">
          <cell r="A534" t="str">
            <v>001А1881</v>
          </cell>
          <cell r="B534" t="str">
            <v>01.01.2019</v>
          </cell>
          <cell r="C534" t="str">
            <v>5000</v>
          </cell>
          <cell r="D534" t="str">
            <v>УФК по Новгородской области</v>
          </cell>
          <cell r="E534" t="str">
            <v>Уплата иных платежей</v>
          </cell>
          <cell r="F534" t="str">
            <v>001А1881</v>
          </cell>
          <cell r="G534" t="str">
            <v>096</v>
          </cell>
          <cell r="H534" t="str">
            <v>0401</v>
          </cell>
          <cell r="I534" t="str">
            <v>2330190019</v>
          </cell>
          <cell r="J534" t="str">
            <v>853</v>
          </cell>
          <cell r="K534">
            <v>1200</v>
          </cell>
          <cell r="L534">
            <v>0</v>
          </cell>
          <cell r="M534">
            <v>1200</v>
          </cell>
          <cell r="N534">
            <v>30</v>
          </cell>
          <cell r="O534">
            <v>30</v>
          </cell>
          <cell r="P534">
            <v>0</v>
          </cell>
        </row>
        <row r="535">
          <cell r="A535" t="str">
            <v>001А1881</v>
          </cell>
          <cell r="B535" t="str">
            <v>01.01.2019</v>
          </cell>
          <cell r="C535" t="str">
            <v>5000</v>
          </cell>
          <cell r="D535" t="str">
            <v>УФК по Новгородской области</v>
          </cell>
          <cell r="E535" t="str">
            <v>Прочая закупка товаров, работ и услуг</v>
          </cell>
          <cell r="F535" t="str">
            <v>001А1881</v>
          </cell>
          <cell r="G535" t="str">
            <v>096</v>
          </cell>
          <cell r="H535" t="str">
            <v>0705</v>
          </cell>
          <cell r="I535" t="str">
            <v>2330190019</v>
          </cell>
          <cell r="J535" t="str">
            <v>244</v>
          </cell>
          <cell r="K535">
            <v>45757.599999999999</v>
          </cell>
          <cell r="L535">
            <v>0</v>
          </cell>
          <cell r="M535">
            <v>45757.599999999999</v>
          </cell>
          <cell r="N535">
            <v>45757.599999999999</v>
          </cell>
          <cell r="O535">
            <v>45757.599999999999</v>
          </cell>
          <cell r="P535">
            <v>0</v>
          </cell>
        </row>
        <row r="536">
          <cell r="A536" t="str">
            <v>001А1881</v>
          </cell>
          <cell r="B536" t="str">
            <v>01.01.2019</v>
          </cell>
          <cell r="C536" t="str">
            <v>5000</v>
          </cell>
          <cell r="D536" t="str">
            <v>УФК по Новгородской области</v>
          </cell>
          <cell r="E536" t="str">
            <v>Прочая закупка товаров, работ и услуг</v>
          </cell>
          <cell r="F536" t="str">
            <v>001А1881</v>
          </cell>
          <cell r="G536" t="str">
            <v>096</v>
          </cell>
          <cell r="H536" t="str">
            <v>0705</v>
          </cell>
          <cell r="I536" t="str">
            <v>2330192040</v>
          </cell>
          <cell r="J536" t="str">
            <v>244</v>
          </cell>
          <cell r="K536">
            <v>4838.3999999999996</v>
          </cell>
          <cell r="L536">
            <v>0</v>
          </cell>
          <cell r="M536">
            <v>4838.3999999999996</v>
          </cell>
          <cell r="N536">
            <v>4838.3999999999996</v>
          </cell>
          <cell r="O536">
            <v>4838.3999999999996</v>
          </cell>
          <cell r="P536">
            <v>0</v>
          </cell>
        </row>
        <row r="537">
          <cell r="A537" t="str">
            <v>001А1934</v>
          </cell>
          <cell r="B537" t="str">
            <v>01.01.2019</v>
          </cell>
          <cell r="C537" t="str">
            <v>5100</v>
          </cell>
          <cell r="D537" t="str">
            <v>УФК по Новосибирской области</v>
          </cell>
          <cell r="E537" t="str">
            <v>Федеральная служба по надзору в сфере связи, информационных технологий и массовых коммуникаций</v>
          </cell>
          <cell r="F537" t="str">
            <v>001А1934</v>
          </cell>
          <cell r="G537" t="str">
            <v>096</v>
          </cell>
          <cell r="H537" t="str">
            <v/>
          </cell>
          <cell r="I537" t="str">
            <v/>
          </cell>
          <cell r="J537" t="str">
            <v/>
          </cell>
          <cell r="K537">
            <v>52475528</v>
          </cell>
          <cell r="L537">
            <v>0</v>
          </cell>
          <cell r="M537">
            <v>52475528</v>
          </cell>
          <cell r="N537">
            <v>52325436.82</v>
          </cell>
          <cell r="O537">
            <v>52325436.82</v>
          </cell>
          <cell r="P537">
            <v>0</v>
          </cell>
          <cell r="S537">
            <v>33215770.280000001</v>
          </cell>
          <cell r="T537">
            <v>19109666.539999999</v>
          </cell>
          <cell r="U537">
            <v>8243340.96</v>
          </cell>
        </row>
        <row r="538">
          <cell r="A538" t="str">
            <v>001А1934</v>
          </cell>
          <cell r="B538" t="str">
            <v>01.01.2019</v>
          </cell>
          <cell r="C538" t="str">
            <v>5100</v>
          </cell>
          <cell r="D538" t="str">
            <v>УФК по Новосибирской области</v>
          </cell>
          <cell r="E538" t="str">
            <v>Фонд оплаты труда государственных (муниципальных) органов</v>
          </cell>
          <cell r="F538" t="str">
            <v>001А1934</v>
          </cell>
          <cell r="G538" t="str">
            <v>096</v>
          </cell>
          <cell r="H538" t="str">
            <v>0401</v>
          </cell>
          <cell r="I538" t="str">
            <v>2330190012</v>
          </cell>
          <cell r="J538" t="str">
            <v>121</v>
          </cell>
          <cell r="K538">
            <v>28221400</v>
          </cell>
          <cell r="L538">
            <v>0</v>
          </cell>
          <cell r="M538">
            <v>28221400</v>
          </cell>
          <cell r="N538">
            <v>28221400</v>
          </cell>
          <cell r="O538">
            <v>28221400</v>
          </cell>
          <cell r="P538">
            <v>0</v>
          </cell>
        </row>
        <row r="539">
          <cell r="A539" t="str">
            <v>001А1934</v>
          </cell>
          <cell r="B539" t="str">
            <v>01.01.2019</v>
          </cell>
          <cell r="C539" t="str">
            <v>5100</v>
          </cell>
          <cell r="D539" t="str">
            <v>УФК по Новосибирской области</v>
          </cell>
          <cell r="E53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39" t="str">
            <v>001А1934</v>
          </cell>
          <cell r="G539" t="str">
            <v>096</v>
          </cell>
          <cell r="H539" t="str">
            <v>0401</v>
          </cell>
          <cell r="I539" t="str">
            <v>2330190012</v>
          </cell>
          <cell r="J539" t="str">
            <v>129</v>
          </cell>
          <cell r="K539">
            <v>8313360</v>
          </cell>
          <cell r="L539">
            <v>0</v>
          </cell>
          <cell r="M539">
            <v>8313360</v>
          </cell>
          <cell r="N539">
            <v>8300306.5700000003</v>
          </cell>
          <cell r="O539">
            <v>8300306.5700000003</v>
          </cell>
          <cell r="P539">
            <v>0</v>
          </cell>
        </row>
        <row r="540">
          <cell r="A540" t="str">
            <v>001А1934</v>
          </cell>
          <cell r="B540" t="str">
            <v>01.01.2019</v>
          </cell>
          <cell r="C540" t="str">
            <v>5100</v>
          </cell>
          <cell r="D540" t="str">
            <v>УФК по Новосибирской области</v>
          </cell>
          <cell r="E540" t="str">
            <v>Иные выплаты персоналу государственных (муниципальных) органов, за исключением фонда оплаты труда</v>
          </cell>
          <cell r="F540" t="str">
            <v>001А1934</v>
          </cell>
          <cell r="G540" t="str">
            <v>096</v>
          </cell>
          <cell r="H540" t="str">
            <v>0401</v>
          </cell>
          <cell r="I540" t="str">
            <v>2330190019</v>
          </cell>
          <cell r="J540" t="str">
            <v>122</v>
          </cell>
          <cell r="K540">
            <v>1425950</v>
          </cell>
          <cell r="L540">
            <v>0</v>
          </cell>
          <cell r="M540">
            <v>1425950</v>
          </cell>
          <cell r="N540">
            <v>1293649.3999999999</v>
          </cell>
          <cell r="O540">
            <v>1293649.3999999999</v>
          </cell>
          <cell r="P540">
            <v>0</v>
          </cell>
        </row>
        <row r="541">
          <cell r="A541" t="str">
            <v>001А1934</v>
          </cell>
          <cell r="B541" t="str">
            <v>01.01.2019</v>
          </cell>
          <cell r="C541" t="str">
            <v>5100</v>
          </cell>
          <cell r="D541" t="str">
            <v>УФК по Новосибирской области</v>
          </cell>
          <cell r="E541" t="str">
            <v>Закупка товаров, работ, услуг в сфере информационно-коммуникационных технологий</v>
          </cell>
          <cell r="F541" t="str">
            <v>001А1934</v>
          </cell>
          <cell r="G541" t="str">
            <v>096</v>
          </cell>
          <cell r="H541" t="str">
            <v>0401</v>
          </cell>
          <cell r="I541" t="str">
            <v>2330190019</v>
          </cell>
          <cell r="J541" t="str">
            <v>242</v>
          </cell>
          <cell r="K541">
            <v>1528400</v>
          </cell>
          <cell r="L541">
            <v>0</v>
          </cell>
          <cell r="M541">
            <v>1528400</v>
          </cell>
          <cell r="N541">
            <v>1528400</v>
          </cell>
          <cell r="O541">
            <v>1528400</v>
          </cell>
          <cell r="P541">
            <v>0</v>
          </cell>
        </row>
        <row r="542">
          <cell r="A542" t="str">
            <v>001А1934</v>
          </cell>
          <cell r="B542" t="str">
            <v>01.01.2019</v>
          </cell>
          <cell r="C542" t="str">
            <v>5100</v>
          </cell>
          <cell r="D542" t="str">
            <v>УФК по Новосибирской области</v>
          </cell>
          <cell r="E542" t="str">
            <v>Прочая закупка товаров, работ и услуг</v>
          </cell>
          <cell r="F542" t="str">
            <v>001А1934</v>
          </cell>
          <cell r="G542" t="str">
            <v>096</v>
          </cell>
          <cell r="H542" t="str">
            <v>0401</v>
          </cell>
          <cell r="I542" t="str">
            <v>2330190019</v>
          </cell>
          <cell r="J542" t="str">
            <v>244</v>
          </cell>
          <cell r="K542">
            <v>12833538</v>
          </cell>
          <cell r="L542">
            <v>0</v>
          </cell>
          <cell r="M542">
            <v>12833538</v>
          </cell>
          <cell r="N542">
            <v>12833538</v>
          </cell>
          <cell r="O542">
            <v>12833538</v>
          </cell>
          <cell r="P542">
            <v>0</v>
          </cell>
        </row>
        <row r="543">
          <cell r="A543" t="str">
            <v>001А1934</v>
          </cell>
          <cell r="B543" t="str">
            <v>01.01.2019</v>
          </cell>
          <cell r="C543" t="str">
            <v>5100</v>
          </cell>
          <cell r="D543" t="str">
            <v>УФК по Новосибирской области</v>
          </cell>
          <cell r="E543" t="str">
            <v>Уплата налога на имущество организаций и земельного налога</v>
          </cell>
          <cell r="F543" t="str">
            <v>001А1934</v>
          </cell>
          <cell r="G543" t="str">
            <v>096</v>
          </cell>
          <cell r="H543" t="str">
            <v>0401</v>
          </cell>
          <cell r="I543" t="str">
            <v>2330190019</v>
          </cell>
          <cell r="J543" t="str">
            <v>851</v>
          </cell>
          <cell r="K543">
            <v>18450</v>
          </cell>
          <cell r="L543">
            <v>0</v>
          </cell>
          <cell r="M543">
            <v>18450</v>
          </cell>
          <cell r="N543">
            <v>15332</v>
          </cell>
          <cell r="O543">
            <v>15332</v>
          </cell>
          <cell r="P543">
            <v>0</v>
          </cell>
        </row>
        <row r="544">
          <cell r="A544" t="str">
            <v>001А1934</v>
          </cell>
          <cell r="B544" t="str">
            <v>01.01.2019</v>
          </cell>
          <cell r="C544" t="str">
            <v>5100</v>
          </cell>
          <cell r="D544" t="str">
            <v>УФК по Новосибирской области</v>
          </cell>
          <cell r="E544" t="str">
            <v>Уплата прочих налогов, сборов</v>
          </cell>
          <cell r="F544" t="str">
            <v>001А1934</v>
          </cell>
          <cell r="G544" t="str">
            <v>096</v>
          </cell>
          <cell r="H544" t="str">
            <v>0401</v>
          </cell>
          <cell r="I544" t="str">
            <v>2330190019</v>
          </cell>
          <cell r="J544" t="str">
            <v>852</v>
          </cell>
          <cell r="K544">
            <v>23430</v>
          </cell>
          <cell r="L544">
            <v>0</v>
          </cell>
          <cell r="M544">
            <v>23430</v>
          </cell>
          <cell r="N544">
            <v>23426</v>
          </cell>
          <cell r="O544">
            <v>23426</v>
          </cell>
          <cell r="P544">
            <v>0</v>
          </cell>
        </row>
        <row r="545">
          <cell r="A545" t="str">
            <v>001А1934</v>
          </cell>
          <cell r="B545" t="str">
            <v>01.01.2019</v>
          </cell>
          <cell r="C545" t="str">
            <v>5100</v>
          </cell>
          <cell r="D545" t="str">
            <v>УФК по Новосибирской области</v>
          </cell>
          <cell r="E545" t="str">
            <v>Иные выплаты персоналу государственных (муниципальных) органов, за исключением фонда оплаты труда</v>
          </cell>
          <cell r="F545" t="str">
            <v>001А1934</v>
          </cell>
          <cell r="G545" t="str">
            <v>096</v>
          </cell>
          <cell r="H545" t="str">
            <v>0401</v>
          </cell>
          <cell r="I545" t="str">
            <v>2330193969</v>
          </cell>
          <cell r="J545" t="str">
            <v>122</v>
          </cell>
          <cell r="K545">
            <v>7200</v>
          </cell>
          <cell r="L545">
            <v>0</v>
          </cell>
          <cell r="M545">
            <v>7200</v>
          </cell>
          <cell r="N545">
            <v>5584.85</v>
          </cell>
          <cell r="O545">
            <v>5584.85</v>
          </cell>
          <cell r="P545">
            <v>0</v>
          </cell>
        </row>
        <row r="546">
          <cell r="A546" t="str">
            <v>001А1934</v>
          </cell>
          <cell r="B546" t="str">
            <v>01.01.2019</v>
          </cell>
          <cell r="C546" t="str">
            <v>5100</v>
          </cell>
          <cell r="D546" t="str">
            <v>УФК по Новосибирской области</v>
          </cell>
          <cell r="E546" t="str">
            <v>Прочая закупка товаров, работ и услуг</v>
          </cell>
          <cell r="F546" t="str">
            <v>001А1934</v>
          </cell>
          <cell r="G546" t="str">
            <v>096</v>
          </cell>
          <cell r="H546" t="str">
            <v>0705</v>
          </cell>
          <cell r="I546" t="str">
            <v>2330190019</v>
          </cell>
          <cell r="J546" t="str">
            <v>244</v>
          </cell>
          <cell r="K546">
            <v>103800</v>
          </cell>
          <cell r="L546">
            <v>0</v>
          </cell>
          <cell r="M546">
            <v>103800</v>
          </cell>
          <cell r="N546">
            <v>103800</v>
          </cell>
          <cell r="O546">
            <v>103800</v>
          </cell>
          <cell r="P546">
            <v>0</v>
          </cell>
        </row>
        <row r="547">
          <cell r="A547" t="str">
            <v>001А1935</v>
          </cell>
          <cell r="B547" t="str">
            <v>01.01.2019</v>
          </cell>
          <cell r="C547" t="str">
            <v>5200</v>
          </cell>
          <cell r="D547" t="str">
            <v>УФК по Омской области</v>
          </cell>
          <cell r="E547" t="str">
            <v>Федеральная служба по надзору в сфере связи, информационных технологий и массовых коммуникаций</v>
          </cell>
          <cell r="F547" t="str">
            <v>001А1935</v>
          </cell>
          <cell r="G547" t="str">
            <v>096</v>
          </cell>
          <cell r="H547" t="str">
            <v/>
          </cell>
          <cell r="I547" t="str">
            <v/>
          </cell>
          <cell r="J547" t="str">
            <v/>
          </cell>
          <cell r="K547">
            <v>29660108.789999999</v>
          </cell>
          <cell r="L547">
            <v>0</v>
          </cell>
          <cell r="M547">
            <v>29660108.789999999</v>
          </cell>
          <cell r="N547">
            <v>29638456.059999999</v>
          </cell>
          <cell r="O547">
            <v>29638456.059999999</v>
          </cell>
          <cell r="P547">
            <v>0</v>
          </cell>
          <cell r="S547">
            <v>20540800</v>
          </cell>
          <cell r="T547">
            <v>9097656.0599999987</v>
          </cell>
          <cell r="U547">
            <v>4674800</v>
          </cell>
        </row>
        <row r="548">
          <cell r="A548" t="str">
            <v>001А1935</v>
          </cell>
          <cell r="B548" t="str">
            <v>01.01.2019</v>
          </cell>
          <cell r="C548" t="str">
            <v>5200</v>
          </cell>
          <cell r="D548" t="str">
            <v>УФК по Омской области</v>
          </cell>
          <cell r="E548" t="str">
            <v>Фонд оплаты труда государственных (муниципальных) органов</v>
          </cell>
          <cell r="F548" t="str">
            <v>001А1935</v>
          </cell>
          <cell r="G548" t="str">
            <v>096</v>
          </cell>
          <cell r="H548" t="str">
            <v>0401</v>
          </cell>
          <cell r="I548" t="str">
            <v>2330190012</v>
          </cell>
          <cell r="J548" t="str">
            <v>121</v>
          </cell>
          <cell r="K548">
            <v>15579500</v>
          </cell>
          <cell r="L548">
            <v>0</v>
          </cell>
          <cell r="M548">
            <v>15579500</v>
          </cell>
          <cell r="N548">
            <v>15579500</v>
          </cell>
          <cell r="O548">
            <v>15579500</v>
          </cell>
          <cell r="P548">
            <v>0</v>
          </cell>
        </row>
        <row r="549">
          <cell r="A549" t="str">
            <v>001А1935</v>
          </cell>
          <cell r="B549" t="str">
            <v>01.01.2019</v>
          </cell>
          <cell r="C549" t="str">
            <v>5200</v>
          </cell>
          <cell r="D549" t="str">
            <v>УФК по Омской области</v>
          </cell>
          <cell r="E54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49" t="str">
            <v>001А1935</v>
          </cell>
          <cell r="G549" t="str">
            <v>096</v>
          </cell>
          <cell r="H549" t="str">
            <v>0401</v>
          </cell>
          <cell r="I549" t="str">
            <v>2330190012</v>
          </cell>
          <cell r="J549" t="str">
            <v>129</v>
          </cell>
          <cell r="K549">
            <v>4628180</v>
          </cell>
          <cell r="L549">
            <v>0</v>
          </cell>
          <cell r="M549">
            <v>4628180</v>
          </cell>
          <cell r="N549">
            <v>4627537.09</v>
          </cell>
          <cell r="O549">
            <v>4627537.09</v>
          </cell>
          <cell r="P549">
            <v>0</v>
          </cell>
        </row>
        <row r="550">
          <cell r="A550" t="str">
            <v>001А1935</v>
          </cell>
          <cell r="B550" t="str">
            <v>01.01.2019</v>
          </cell>
          <cell r="C550" t="str">
            <v>5200</v>
          </cell>
          <cell r="D550" t="str">
            <v>УФК по Омской области</v>
          </cell>
          <cell r="E550" t="str">
            <v>Иные выплаты персоналу государственных (муниципальных) органов, за исключением фонда оплаты труда</v>
          </cell>
          <cell r="F550" t="str">
            <v>001А1935</v>
          </cell>
          <cell r="G550" t="str">
            <v>096</v>
          </cell>
          <cell r="H550" t="str">
            <v>0401</v>
          </cell>
          <cell r="I550" t="str">
            <v>2330190019</v>
          </cell>
          <cell r="J550" t="str">
            <v>122</v>
          </cell>
          <cell r="K550">
            <v>584800</v>
          </cell>
          <cell r="L550">
            <v>0</v>
          </cell>
          <cell r="M550">
            <v>584800</v>
          </cell>
          <cell r="N550">
            <v>583546.30000000005</v>
          </cell>
          <cell r="O550">
            <v>583546.30000000005</v>
          </cell>
          <cell r="P550">
            <v>0</v>
          </cell>
        </row>
        <row r="551">
          <cell r="A551" t="str">
            <v>001А1935</v>
          </cell>
          <cell r="B551" t="str">
            <v>01.01.2019</v>
          </cell>
          <cell r="C551" t="str">
            <v>5200</v>
          </cell>
          <cell r="D551" t="str">
            <v>УФК по Омской области</v>
          </cell>
          <cell r="E551" t="str">
            <v>Закупка товаров, работ, услуг в сфере информационно-коммуникационных технологий</v>
          </cell>
          <cell r="F551" t="str">
            <v>001А1935</v>
          </cell>
          <cell r="G551" t="str">
            <v>096</v>
          </cell>
          <cell r="H551" t="str">
            <v>0401</v>
          </cell>
          <cell r="I551" t="str">
            <v>2330190019</v>
          </cell>
          <cell r="J551" t="str">
            <v>242</v>
          </cell>
          <cell r="K551">
            <v>890801.95</v>
          </cell>
          <cell r="L551">
            <v>0</v>
          </cell>
          <cell r="M551">
            <v>890801.95</v>
          </cell>
          <cell r="N551">
            <v>882900.46</v>
          </cell>
          <cell r="O551">
            <v>882900.46</v>
          </cell>
          <cell r="P551">
            <v>0</v>
          </cell>
        </row>
        <row r="552">
          <cell r="A552" t="str">
            <v>001А1935</v>
          </cell>
          <cell r="B552" t="str">
            <v>01.01.2019</v>
          </cell>
          <cell r="C552" t="str">
            <v>5200</v>
          </cell>
          <cell r="D552" t="str">
            <v>УФК по Омской области</v>
          </cell>
          <cell r="E552" t="str">
            <v>Прочая закупка товаров, работ и услуг</v>
          </cell>
          <cell r="F552" t="str">
            <v>001А1935</v>
          </cell>
          <cell r="G552" t="str">
            <v>096</v>
          </cell>
          <cell r="H552" t="str">
            <v>0401</v>
          </cell>
          <cell r="I552" t="str">
            <v>2330190019</v>
          </cell>
          <cell r="J552" t="str">
            <v>244</v>
          </cell>
          <cell r="K552">
            <v>7889726.8399999999</v>
          </cell>
          <cell r="L552">
            <v>0</v>
          </cell>
          <cell r="M552">
            <v>7889726.8399999999</v>
          </cell>
          <cell r="N552">
            <v>7878980.96</v>
          </cell>
          <cell r="O552">
            <v>7878980.96</v>
          </cell>
          <cell r="P552">
            <v>0</v>
          </cell>
        </row>
        <row r="553">
          <cell r="A553" t="str">
            <v>001А1935</v>
          </cell>
          <cell r="B553" t="str">
            <v>01.01.2019</v>
          </cell>
          <cell r="C553" t="str">
            <v>5200</v>
          </cell>
          <cell r="D553" t="str">
            <v>УФК по Омской области</v>
          </cell>
          <cell r="E553" t="str">
            <v>Уплата налога на имущество организаций и земельного налога</v>
          </cell>
          <cell r="F553" t="str">
            <v>001А1935</v>
          </cell>
          <cell r="G553" t="str">
            <v>096</v>
          </cell>
          <cell r="H553" t="str">
            <v>0401</v>
          </cell>
          <cell r="I553" t="str">
            <v>2330190019</v>
          </cell>
          <cell r="J553" t="str">
            <v>851</v>
          </cell>
          <cell r="K553">
            <v>6800</v>
          </cell>
          <cell r="L553">
            <v>0</v>
          </cell>
          <cell r="M553">
            <v>6800</v>
          </cell>
          <cell r="N553">
            <v>6441</v>
          </cell>
          <cell r="O553">
            <v>6441</v>
          </cell>
          <cell r="P553">
            <v>0</v>
          </cell>
        </row>
        <row r="554">
          <cell r="A554" t="str">
            <v>001А1935</v>
          </cell>
          <cell r="B554" t="str">
            <v>01.01.2019</v>
          </cell>
          <cell r="C554" t="str">
            <v>5200</v>
          </cell>
          <cell r="D554" t="str">
            <v>УФК по Омской области</v>
          </cell>
          <cell r="E554" t="str">
            <v>Уплата прочих налогов, сборов</v>
          </cell>
          <cell r="F554" t="str">
            <v>001А1935</v>
          </cell>
          <cell r="G554" t="str">
            <v>096</v>
          </cell>
          <cell r="H554" t="str">
            <v>0401</v>
          </cell>
          <cell r="I554" t="str">
            <v>2330190019</v>
          </cell>
          <cell r="J554" t="str">
            <v>852</v>
          </cell>
          <cell r="K554">
            <v>7100</v>
          </cell>
          <cell r="L554">
            <v>0</v>
          </cell>
          <cell r="M554">
            <v>7100</v>
          </cell>
          <cell r="N554">
            <v>6744</v>
          </cell>
          <cell r="O554">
            <v>6744</v>
          </cell>
          <cell r="P554">
            <v>0</v>
          </cell>
        </row>
        <row r="555">
          <cell r="A555" t="str">
            <v>001А1935</v>
          </cell>
          <cell r="B555" t="str">
            <v>01.01.2019</v>
          </cell>
          <cell r="C555" t="str">
            <v>5200</v>
          </cell>
          <cell r="D555" t="str">
            <v>УФК по Омской области</v>
          </cell>
          <cell r="E555" t="str">
            <v>Иные выплаты персоналу государственных (муниципальных) органов, за исключением фонда оплаты труда</v>
          </cell>
          <cell r="F555" t="str">
            <v>001А1935</v>
          </cell>
          <cell r="G555" t="str">
            <v>096</v>
          </cell>
          <cell r="H555" t="str">
            <v>0401</v>
          </cell>
          <cell r="I555" t="str">
            <v>2330193969</v>
          </cell>
          <cell r="J555" t="str">
            <v>122</v>
          </cell>
          <cell r="K555">
            <v>1400</v>
          </cell>
          <cell r="L555">
            <v>0</v>
          </cell>
          <cell r="M555">
            <v>1400</v>
          </cell>
          <cell r="N555">
            <v>1006.25</v>
          </cell>
          <cell r="O555">
            <v>1006.25</v>
          </cell>
          <cell r="P555">
            <v>0</v>
          </cell>
        </row>
        <row r="556">
          <cell r="A556" t="str">
            <v>001А1935</v>
          </cell>
          <cell r="B556" t="str">
            <v>01.01.2019</v>
          </cell>
          <cell r="C556" t="str">
            <v>5200</v>
          </cell>
          <cell r="D556" t="str">
            <v>УФК по Омской области</v>
          </cell>
          <cell r="E556" t="str">
            <v>Прочая закупка товаров, работ и услуг</v>
          </cell>
          <cell r="F556" t="str">
            <v>001А1935</v>
          </cell>
          <cell r="G556" t="str">
            <v>096</v>
          </cell>
          <cell r="H556" t="str">
            <v>0705</v>
          </cell>
          <cell r="I556" t="str">
            <v>2330190019</v>
          </cell>
          <cell r="J556" t="str">
            <v>244</v>
          </cell>
          <cell r="K556">
            <v>71800</v>
          </cell>
          <cell r="L556">
            <v>0</v>
          </cell>
          <cell r="M556">
            <v>71800</v>
          </cell>
          <cell r="N556">
            <v>71800</v>
          </cell>
          <cell r="O556">
            <v>71800</v>
          </cell>
          <cell r="P556">
            <v>0</v>
          </cell>
        </row>
        <row r="557">
          <cell r="A557" t="str">
            <v>001А1936</v>
          </cell>
          <cell r="B557" t="str">
            <v>01.01.2019</v>
          </cell>
          <cell r="C557" t="str">
            <v>5300</v>
          </cell>
          <cell r="D557" t="str">
            <v>УФК по Оренбургской области</v>
          </cell>
          <cell r="E557" t="str">
            <v>Федеральная служба по надзору в сфере связи, информационных технологий и массовых коммуникаций</v>
          </cell>
          <cell r="F557" t="str">
            <v>001А1936</v>
          </cell>
          <cell r="G557" t="str">
            <v>096</v>
          </cell>
          <cell r="H557" t="str">
            <v/>
          </cell>
          <cell r="I557" t="str">
            <v/>
          </cell>
          <cell r="J557" t="str">
            <v/>
          </cell>
          <cell r="K557">
            <v>26320324.399999999</v>
          </cell>
          <cell r="L557">
            <v>0</v>
          </cell>
          <cell r="M557">
            <v>26320324.399999999</v>
          </cell>
          <cell r="N557">
            <v>26319384.079999998</v>
          </cell>
          <cell r="O557">
            <v>26319384.079999998</v>
          </cell>
          <cell r="P557">
            <v>0</v>
          </cell>
          <cell r="S557">
            <v>18380260</v>
          </cell>
          <cell r="T557">
            <v>7939124.0799999982</v>
          </cell>
          <cell r="U557">
            <v>4502300</v>
          </cell>
        </row>
        <row r="558">
          <cell r="A558" t="str">
            <v>001А1936</v>
          </cell>
          <cell r="B558" t="str">
            <v>01.01.2019</v>
          </cell>
          <cell r="C558" t="str">
            <v>5300</v>
          </cell>
          <cell r="D558" t="str">
            <v>УФК по Оренбургской области</v>
          </cell>
          <cell r="E558" t="str">
            <v>Фонд оплаты труда государственных (муниципальных) органов</v>
          </cell>
          <cell r="F558" t="str">
            <v>001А1936</v>
          </cell>
          <cell r="G558" t="str">
            <v>096</v>
          </cell>
          <cell r="H558" t="str">
            <v>0401</v>
          </cell>
          <cell r="I558" t="str">
            <v>2330190012</v>
          </cell>
          <cell r="J558" t="str">
            <v>121</v>
          </cell>
          <cell r="K558">
            <v>13599300</v>
          </cell>
          <cell r="L558">
            <v>0</v>
          </cell>
          <cell r="M558">
            <v>13599300</v>
          </cell>
          <cell r="N558">
            <v>13599300</v>
          </cell>
          <cell r="O558">
            <v>13599300</v>
          </cell>
          <cell r="P558">
            <v>0</v>
          </cell>
        </row>
        <row r="559">
          <cell r="A559" t="str">
            <v>001А1936</v>
          </cell>
          <cell r="B559" t="str">
            <v>01.01.2019</v>
          </cell>
          <cell r="C559" t="str">
            <v>5300</v>
          </cell>
          <cell r="D559" t="str">
            <v>УФК по Оренбургской области</v>
          </cell>
          <cell r="E55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59" t="str">
            <v>001А1936</v>
          </cell>
          <cell r="G559" t="str">
            <v>096</v>
          </cell>
          <cell r="H559" t="str">
            <v>0401</v>
          </cell>
          <cell r="I559" t="str">
            <v>2330190012</v>
          </cell>
          <cell r="J559" t="str">
            <v>129</v>
          </cell>
          <cell r="K559">
            <v>4087680</v>
          </cell>
          <cell r="L559">
            <v>0</v>
          </cell>
          <cell r="M559">
            <v>4087680</v>
          </cell>
          <cell r="N559">
            <v>4086796.25</v>
          </cell>
          <cell r="O559">
            <v>4086796.25</v>
          </cell>
          <cell r="P559">
            <v>0</v>
          </cell>
        </row>
        <row r="560">
          <cell r="A560" t="str">
            <v>001А1936</v>
          </cell>
          <cell r="B560" t="str">
            <v>01.01.2019</v>
          </cell>
          <cell r="C560" t="str">
            <v>5300</v>
          </cell>
          <cell r="D560" t="str">
            <v>УФК по Оренбургской области</v>
          </cell>
          <cell r="E560" t="str">
            <v>Иные выплаты персоналу государственных (муниципальных) органов, за исключением фонда оплаты труда</v>
          </cell>
          <cell r="F560" t="str">
            <v>001А1936</v>
          </cell>
          <cell r="G560" t="str">
            <v>096</v>
          </cell>
          <cell r="H560" t="str">
            <v>0401</v>
          </cell>
          <cell r="I560" t="str">
            <v>2330190019</v>
          </cell>
          <cell r="J560" t="str">
            <v>122</v>
          </cell>
          <cell r="K560">
            <v>743816</v>
          </cell>
          <cell r="L560">
            <v>0</v>
          </cell>
          <cell r="M560">
            <v>743816</v>
          </cell>
          <cell r="N560">
            <v>743800.43</v>
          </cell>
          <cell r="O560">
            <v>743800.43</v>
          </cell>
          <cell r="P560">
            <v>0</v>
          </cell>
        </row>
        <row r="561">
          <cell r="A561" t="str">
            <v>001А1936</v>
          </cell>
          <cell r="B561" t="str">
            <v>01.01.2019</v>
          </cell>
          <cell r="C561" t="str">
            <v>5300</v>
          </cell>
          <cell r="D561" t="str">
            <v>УФК по Оренбургской области</v>
          </cell>
          <cell r="E561" t="str">
            <v>Закупка товаров, работ, услуг в сфере информационно-коммуникационных технологий</v>
          </cell>
          <cell r="F561" t="str">
            <v>001А1936</v>
          </cell>
          <cell r="G561" t="str">
            <v>096</v>
          </cell>
          <cell r="H561" t="str">
            <v>0401</v>
          </cell>
          <cell r="I561" t="str">
            <v>2330190019</v>
          </cell>
          <cell r="J561" t="str">
            <v>242</v>
          </cell>
          <cell r="K561">
            <v>736800</v>
          </cell>
          <cell r="L561">
            <v>0</v>
          </cell>
          <cell r="M561">
            <v>736800</v>
          </cell>
          <cell r="N561">
            <v>736800</v>
          </cell>
          <cell r="O561">
            <v>736800</v>
          </cell>
          <cell r="P561">
            <v>0</v>
          </cell>
        </row>
        <row r="562">
          <cell r="A562" t="str">
            <v>001А1936</v>
          </cell>
          <cell r="B562" t="str">
            <v>01.01.2019</v>
          </cell>
          <cell r="C562" t="str">
            <v>5300</v>
          </cell>
          <cell r="D562" t="str">
            <v>УФК по Оренбургской области</v>
          </cell>
          <cell r="E562" t="str">
            <v>Прочая закупка товаров, работ и услуг</v>
          </cell>
          <cell r="F562" t="str">
            <v>001А1936</v>
          </cell>
          <cell r="G562" t="str">
            <v>096</v>
          </cell>
          <cell r="H562" t="str">
            <v>0401</v>
          </cell>
          <cell r="I562" t="str">
            <v>2330190019</v>
          </cell>
          <cell r="J562" t="str">
            <v>244</v>
          </cell>
          <cell r="K562">
            <v>7068598</v>
          </cell>
          <cell r="L562">
            <v>0</v>
          </cell>
          <cell r="M562">
            <v>7068598</v>
          </cell>
          <cell r="N562">
            <v>7068598</v>
          </cell>
          <cell r="O562">
            <v>7068598</v>
          </cell>
          <cell r="P562">
            <v>0</v>
          </cell>
        </row>
        <row r="563">
          <cell r="A563" t="str">
            <v>001А1936</v>
          </cell>
          <cell r="B563" t="str">
            <v>01.01.2019</v>
          </cell>
          <cell r="C563" t="str">
            <v>5300</v>
          </cell>
          <cell r="D563" t="str">
            <v>УФК по Оренбургской области</v>
          </cell>
          <cell r="E563" t="str">
            <v>Уплата налога на имущество организаций и земельного налога</v>
          </cell>
          <cell r="F563" t="str">
            <v>001А1936</v>
          </cell>
          <cell r="G563" t="str">
            <v>096</v>
          </cell>
          <cell r="H563" t="str">
            <v>0401</v>
          </cell>
          <cell r="I563" t="str">
            <v>2330190019</v>
          </cell>
          <cell r="J563" t="str">
            <v>851</v>
          </cell>
          <cell r="K563">
            <v>3149</v>
          </cell>
          <cell r="L563">
            <v>0</v>
          </cell>
          <cell r="M563">
            <v>3149</v>
          </cell>
          <cell r="N563">
            <v>3128</v>
          </cell>
          <cell r="O563">
            <v>3128</v>
          </cell>
          <cell r="P563">
            <v>0</v>
          </cell>
        </row>
        <row r="564">
          <cell r="A564" t="str">
            <v>001А1936</v>
          </cell>
          <cell r="B564" t="str">
            <v>01.01.2019</v>
          </cell>
          <cell r="C564" t="str">
            <v>5300</v>
          </cell>
          <cell r="D564" t="str">
            <v>УФК по Оренбургской области</v>
          </cell>
          <cell r="E564" t="str">
            <v>Уплата прочих налогов, сборов</v>
          </cell>
          <cell r="F564" t="str">
            <v>001А1936</v>
          </cell>
          <cell r="G564" t="str">
            <v>096</v>
          </cell>
          <cell r="H564" t="str">
            <v>0401</v>
          </cell>
          <cell r="I564" t="str">
            <v>2330190019</v>
          </cell>
          <cell r="J564" t="str">
            <v>852</v>
          </cell>
          <cell r="K564">
            <v>5900</v>
          </cell>
          <cell r="L564">
            <v>0</v>
          </cell>
          <cell r="M564">
            <v>5900</v>
          </cell>
          <cell r="N564">
            <v>5880</v>
          </cell>
          <cell r="O564">
            <v>5880</v>
          </cell>
          <cell r="P564">
            <v>0</v>
          </cell>
        </row>
        <row r="565">
          <cell r="A565" t="str">
            <v>001А1936</v>
          </cell>
          <cell r="B565" t="str">
            <v>01.01.2019</v>
          </cell>
          <cell r="C565" t="str">
            <v>5300</v>
          </cell>
          <cell r="D565" t="str">
            <v>УФК по Оренбургской области</v>
          </cell>
          <cell r="E565" t="str">
            <v>Иные выплаты персоналу государственных (муниципальных) органов, за исключением фонда оплаты труда</v>
          </cell>
          <cell r="F565" t="str">
            <v>001А1936</v>
          </cell>
          <cell r="G565" t="str">
            <v>096</v>
          </cell>
          <cell r="H565" t="str">
            <v>0401</v>
          </cell>
          <cell r="I565" t="str">
            <v>2330193969</v>
          </cell>
          <cell r="J565" t="str">
            <v>122</v>
          </cell>
          <cell r="K565">
            <v>1683</v>
          </cell>
          <cell r="L565">
            <v>0</v>
          </cell>
          <cell r="M565">
            <v>1683</v>
          </cell>
          <cell r="N565">
            <v>1683</v>
          </cell>
          <cell r="O565">
            <v>1683</v>
          </cell>
          <cell r="P565">
            <v>0</v>
          </cell>
        </row>
        <row r="566">
          <cell r="A566" t="str">
            <v>001А1936</v>
          </cell>
          <cell r="B566" t="str">
            <v>01.01.2019</v>
          </cell>
          <cell r="C566" t="str">
            <v>5300</v>
          </cell>
          <cell r="D566" t="str">
            <v>УФК по Оренбургской области</v>
          </cell>
          <cell r="E566" t="str">
            <v>Прочая закупка товаров, работ и услуг</v>
          </cell>
          <cell r="F566" t="str">
            <v>001А1936</v>
          </cell>
          <cell r="G566" t="str">
            <v>096</v>
          </cell>
          <cell r="H566" t="str">
            <v>0705</v>
          </cell>
          <cell r="I566" t="str">
            <v>2330190019</v>
          </cell>
          <cell r="J566" t="str">
            <v>244</v>
          </cell>
          <cell r="K566">
            <v>68560</v>
          </cell>
          <cell r="L566">
            <v>0</v>
          </cell>
          <cell r="M566">
            <v>68560</v>
          </cell>
          <cell r="N566">
            <v>68560</v>
          </cell>
          <cell r="O566">
            <v>68560</v>
          </cell>
          <cell r="P566">
            <v>0</v>
          </cell>
        </row>
        <row r="567">
          <cell r="A567" t="str">
            <v>001А1936</v>
          </cell>
          <cell r="B567" t="str">
            <v>01.01.2019</v>
          </cell>
          <cell r="C567" t="str">
            <v>5300</v>
          </cell>
          <cell r="D567" t="str">
            <v>УФК по Оренбургской области</v>
          </cell>
          <cell r="E567" t="str">
            <v>Прочая закупка товаров, работ и услуг</v>
          </cell>
          <cell r="F567" t="str">
            <v>001А1936</v>
          </cell>
          <cell r="G567" t="str">
            <v>096</v>
          </cell>
          <cell r="H567" t="str">
            <v>0705</v>
          </cell>
          <cell r="I567" t="str">
            <v>2330192040</v>
          </cell>
          <cell r="J567" t="str">
            <v>244</v>
          </cell>
          <cell r="K567">
            <v>4838.3999999999996</v>
          </cell>
          <cell r="L567">
            <v>0</v>
          </cell>
          <cell r="M567">
            <v>4838.3999999999996</v>
          </cell>
          <cell r="N567">
            <v>4838.3999999999996</v>
          </cell>
          <cell r="O567">
            <v>4838.3999999999996</v>
          </cell>
          <cell r="P567">
            <v>0</v>
          </cell>
        </row>
        <row r="568">
          <cell r="A568" t="str">
            <v>001А1883</v>
          </cell>
          <cell r="B568" t="str">
            <v>01.01.2019</v>
          </cell>
          <cell r="C568" t="str">
            <v>5400</v>
          </cell>
          <cell r="D568" t="str">
            <v>УФК по Орловской области</v>
          </cell>
          <cell r="E568" t="str">
            <v>Федеральная служба по надзору в сфере связи, информационных технологий и массовых коммуникаций</v>
          </cell>
          <cell r="F568" t="str">
            <v>001А1883</v>
          </cell>
          <cell r="G568" t="str">
            <v>096</v>
          </cell>
          <cell r="H568" t="str">
            <v/>
          </cell>
          <cell r="I568" t="str">
            <v/>
          </cell>
          <cell r="J568" t="str">
            <v/>
          </cell>
          <cell r="K568">
            <v>13097961.4</v>
          </cell>
          <cell r="L568">
            <v>0</v>
          </cell>
          <cell r="M568">
            <v>13097961.4</v>
          </cell>
          <cell r="N568">
            <v>13090431.02</v>
          </cell>
          <cell r="O568">
            <v>13090431.02</v>
          </cell>
          <cell r="P568">
            <v>0</v>
          </cell>
          <cell r="S568">
            <v>9072360</v>
          </cell>
          <cell r="T568">
            <v>4018071.0199999996</v>
          </cell>
          <cell r="U568">
            <v>2295800</v>
          </cell>
        </row>
        <row r="569">
          <cell r="A569" t="str">
            <v>001А1883</v>
          </cell>
          <cell r="B569" t="str">
            <v>01.01.2019</v>
          </cell>
          <cell r="C569" t="str">
            <v>5400</v>
          </cell>
          <cell r="D569" t="str">
            <v>УФК по Орловской области</v>
          </cell>
          <cell r="E569" t="str">
            <v>Фонд оплаты труда государственных (муниципальных) органов</v>
          </cell>
          <cell r="F569" t="str">
            <v>001А1883</v>
          </cell>
          <cell r="G569" t="str">
            <v>096</v>
          </cell>
          <cell r="H569" t="str">
            <v>0401</v>
          </cell>
          <cell r="I569" t="str">
            <v>2330190012</v>
          </cell>
          <cell r="J569" t="str">
            <v>121</v>
          </cell>
          <cell r="K569">
            <v>6360348</v>
          </cell>
          <cell r="L569">
            <v>0</v>
          </cell>
          <cell r="M569">
            <v>6360348</v>
          </cell>
          <cell r="N569">
            <v>6360348</v>
          </cell>
          <cell r="O569">
            <v>6360348</v>
          </cell>
          <cell r="P569">
            <v>0</v>
          </cell>
        </row>
        <row r="570">
          <cell r="A570" t="str">
            <v>001А1883</v>
          </cell>
          <cell r="B570" t="str">
            <v>01.01.2019</v>
          </cell>
          <cell r="C570" t="str">
            <v>5400</v>
          </cell>
          <cell r="D570" t="str">
            <v>УФК по Орловской области</v>
          </cell>
          <cell r="E57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70" t="str">
            <v>001А1883</v>
          </cell>
          <cell r="G570" t="str">
            <v>096</v>
          </cell>
          <cell r="H570" t="str">
            <v>0401</v>
          </cell>
          <cell r="I570" t="str">
            <v>2330190012</v>
          </cell>
          <cell r="J570" t="str">
            <v>129</v>
          </cell>
          <cell r="K570">
            <v>1885307</v>
          </cell>
          <cell r="L570">
            <v>0</v>
          </cell>
          <cell r="M570">
            <v>1885307</v>
          </cell>
          <cell r="N570">
            <v>1885222.35</v>
          </cell>
          <cell r="O570">
            <v>1885222.35</v>
          </cell>
          <cell r="P570">
            <v>0</v>
          </cell>
        </row>
        <row r="571">
          <cell r="A571" t="str">
            <v>001А1883</v>
          </cell>
          <cell r="B571" t="str">
            <v>01.01.2019</v>
          </cell>
          <cell r="C571" t="str">
            <v>5400</v>
          </cell>
          <cell r="D571" t="str">
            <v>УФК по Орловской области</v>
          </cell>
          <cell r="E571" t="str">
            <v>Иные выплаты персоналу государственных (муниципальных) органов, за исключением фонда оплаты труда</v>
          </cell>
          <cell r="F571" t="str">
            <v>001А1883</v>
          </cell>
          <cell r="G571" t="str">
            <v>096</v>
          </cell>
          <cell r="H571" t="str">
            <v>0401</v>
          </cell>
          <cell r="I571" t="str">
            <v>2330190019</v>
          </cell>
          <cell r="J571" t="str">
            <v>122</v>
          </cell>
          <cell r="K571">
            <v>174050</v>
          </cell>
          <cell r="L571">
            <v>0</v>
          </cell>
          <cell r="M571">
            <v>174050</v>
          </cell>
          <cell r="N571">
            <v>167962.9</v>
          </cell>
          <cell r="O571">
            <v>167962.9</v>
          </cell>
          <cell r="P571">
            <v>0</v>
          </cell>
        </row>
        <row r="572">
          <cell r="A572" t="str">
            <v>001А1883</v>
          </cell>
          <cell r="B572" t="str">
            <v>01.01.2019</v>
          </cell>
          <cell r="C572" t="str">
            <v>5400</v>
          </cell>
          <cell r="D572" t="str">
            <v>УФК по Орловской области</v>
          </cell>
          <cell r="E572" t="str">
            <v>Закупка товаров, работ, услуг в сфере информационно-коммуникационных технологий</v>
          </cell>
          <cell r="F572" t="str">
            <v>001А1883</v>
          </cell>
          <cell r="G572" t="str">
            <v>096</v>
          </cell>
          <cell r="H572" t="str">
            <v>0401</v>
          </cell>
          <cell r="I572" t="str">
            <v>2330190019</v>
          </cell>
          <cell r="J572" t="str">
            <v>242</v>
          </cell>
          <cell r="K572">
            <v>421700</v>
          </cell>
          <cell r="L572">
            <v>0</v>
          </cell>
          <cell r="M572">
            <v>421700</v>
          </cell>
          <cell r="N572">
            <v>421376.37</v>
          </cell>
          <cell r="O572">
            <v>421376.37</v>
          </cell>
          <cell r="P572">
            <v>0</v>
          </cell>
        </row>
        <row r="573">
          <cell r="A573" t="str">
            <v>001А1883</v>
          </cell>
          <cell r="B573" t="str">
            <v>01.01.2019</v>
          </cell>
          <cell r="C573" t="str">
            <v>5400</v>
          </cell>
          <cell r="D573" t="str">
            <v>УФК по Орловской области</v>
          </cell>
          <cell r="E573" t="str">
            <v>Прочая закупка товаров, работ и услуг</v>
          </cell>
          <cell r="F573" t="str">
            <v>001А1883</v>
          </cell>
          <cell r="G573" t="str">
            <v>096</v>
          </cell>
          <cell r="H573" t="str">
            <v>0401</v>
          </cell>
          <cell r="I573" t="str">
            <v>2330190019</v>
          </cell>
          <cell r="J573" t="str">
            <v>244</v>
          </cell>
          <cell r="K573">
            <v>4191838</v>
          </cell>
          <cell r="L573">
            <v>0</v>
          </cell>
          <cell r="M573">
            <v>4191838</v>
          </cell>
          <cell r="N573">
            <v>4191829</v>
          </cell>
          <cell r="O573">
            <v>4191829</v>
          </cell>
          <cell r="P573">
            <v>0</v>
          </cell>
        </row>
        <row r="574">
          <cell r="A574" t="str">
            <v>001А1883</v>
          </cell>
          <cell r="B574" t="str">
            <v>01.01.2019</v>
          </cell>
          <cell r="C574" t="str">
            <v>5400</v>
          </cell>
          <cell r="D574" t="str">
            <v>УФК по Орловской области</v>
          </cell>
          <cell r="E574" t="str">
            <v>Уплата налога на имущество организаций и земельного налога</v>
          </cell>
          <cell r="F574" t="str">
            <v>001А1883</v>
          </cell>
          <cell r="G574" t="str">
            <v>096</v>
          </cell>
          <cell r="H574" t="str">
            <v>0401</v>
          </cell>
          <cell r="I574" t="str">
            <v>2330190019</v>
          </cell>
          <cell r="J574" t="str">
            <v>851</v>
          </cell>
          <cell r="K574">
            <v>660</v>
          </cell>
          <cell r="L574">
            <v>0</v>
          </cell>
          <cell r="M574">
            <v>660</v>
          </cell>
          <cell r="N574">
            <v>0</v>
          </cell>
          <cell r="O574">
            <v>0</v>
          </cell>
          <cell r="P574">
            <v>0</v>
          </cell>
        </row>
        <row r="575">
          <cell r="A575" t="str">
            <v>001А1883</v>
          </cell>
          <cell r="B575" t="str">
            <v>01.01.2019</v>
          </cell>
          <cell r="C575" t="str">
            <v>5400</v>
          </cell>
          <cell r="D575" t="str">
            <v>УФК по Орловской области</v>
          </cell>
          <cell r="E575" t="str">
            <v>Уплата прочих налогов, сборов</v>
          </cell>
          <cell r="F575" t="str">
            <v>001А1883</v>
          </cell>
          <cell r="G575" t="str">
            <v>096</v>
          </cell>
          <cell r="H575" t="str">
            <v>0401</v>
          </cell>
          <cell r="I575" t="str">
            <v>2330190019</v>
          </cell>
          <cell r="J575" t="str">
            <v>852</v>
          </cell>
          <cell r="K575">
            <v>10000</v>
          </cell>
          <cell r="L575">
            <v>0</v>
          </cell>
          <cell r="M575">
            <v>10000</v>
          </cell>
          <cell r="N575">
            <v>9934</v>
          </cell>
          <cell r="O575">
            <v>9934</v>
          </cell>
          <cell r="P575">
            <v>0</v>
          </cell>
        </row>
        <row r="576">
          <cell r="A576" t="str">
            <v>001А1883</v>
          </cell>
          <cell r="B576" t="str">
            <v>01.01.2019</v>
          </cell>
          <cell r="C576" t="str">
            <v>5400</v>
          </cell>
          <cell r="D576" t="str">
            <v>УФК по Орловской области</v>
          </cell>
          <cell r="E576" t="str">
            <v>Иные выплаты персоналу государственных (муниципальных) органов, за исключением фонда оплаты труда</v>
          </cell>
          <cell r="F576" t="str">
            <v>001А1883</v>
          </cell>
          <cell r="G576" t="str">
            <v>096</v>
          </cell>
          <cell r="H576" t="str">
            <v>0401</v>
          </cell>
          <cell r="I576" t="str">
            <v>2330193969</v>
          </cell>
          <cell r="J576" t="str">
            <v>122</v>
          </cell>
          <cell r="K576">
            <v>1200</v>
          </cell>
          <cell r="L576">
            <v>0</v>
          </cell>
          <cell r="M576">
            <v>1200</v>
          </cell>
          <cell r="N576">
            <v>900</v>
          </cell>
          <cell r="O576">
            <v>900</v>
          </cell>
          <cell r="P576">
            <v>0</v>
          </cell>
        </row>
        <row r="577">
          <cell r="A577" t="str">
            <v>001А1883</v>
          </cell>
          <cell r="B577" t="str">
            <v>01.01.2019</v>
          </cell>
          <cell r="C577" t="str">
            <v>5400</v>
          </cell>
          <cell r="D577" t="str">
            <v>УФК по Орловской области</v>
          </cell>
          <cell r="E577" t="str">
            <v>Прочая закупка товаров, работ и услуг</v>
          </cell>
          <cell r="F577" t="str">
            <v>001А1883</v>
          </cell>
          <cell r="G577" t="str">
            <v>096</v>
          </cell>
          <cell r="H577" t="str">
            <v>0705</v>
          </cell>
          <cell r="I577" t="str">
            <v>2330190019</v>
          </cell>
          <cell r="J577" t="str">
            <v>244</v>
          </cell>
          <cell r="K577">
            <v>48020</v>
          </cell>
          <cell r="L577">
            <v>0</v>
          </cell>
          <cell r="M577">
            <v>48020</v>
          </cell>
          <cell r="N577">
            <v>48020</v>
          </cell>
          <cell r="O577">
            <v>48020</v>
          </cell>
          <cell r="P577">
            <v>0</v>
          </cell>
        </row>
        <row r="578">
          <cell r="A578" t="str">
            <v>001А1883</v>
          </cell>
          <cell r="B578" t="str">
            <v>01.01.2019</v>
          </cell>
          <cell r="C578" t="str">
            <v>5400</v>
          </cell>
          <cell r="D578" t="str">
            <v>УФК по Орловской области</v>
          </cell>
          <cell r="E578" t="str">
            <v>Прочая закупка товаров, работ и услуг</v>
          </cell>
          <cell r="F578" t="str">
            <v>001А1883</v>
          </cell>
          <cell r="G578" t="str">
            <v>096</v>
          </cell>
          <cell r="H578" t="str">
            <v>0705</v>
          </cell>
          <cell r="I578" t="str">
            <v>2330192040</v>
          </cell>
          <cell r="J578" t="str">
            <v>244</v>
          </cell>
          <cell r="K578">
            <v>4838.3999999999996</v>
          </cell>
          <cell r="L578">
            <v>0</v>
          </cell>
          <cell r="M578">
            <v>4838.3999999999996</v>
          </cell>
          <cell r="N578">
            <v>4838.3999999999996</v>
          </cell>
          <cell r="O578">
            <v>4838.3999999999996</v>
          </cell>
          <cell r="P578">
            <v>0</v>
          </cell>
        </row>
        <row r="579">
          <cell r="A579" t="str">
            <v>001А1937</v>
          </cell>
          <cell r="B579" t="str">
            <v>01.01.2019</v>
          </cell>
          <cell r="C579" t="str">
            <v>5500</v>
          </cell>
          <cell r="D579" t="str">
            <v>УФК по Пензенской области</v>
          </cell>
          <cell r="E579" t="str">
            <v>Федеральная служба по надзору в сфере связи, информационных технологий и массовых коммуникаций</v>
          </cell>
          <cell r="F579" t="str">
            <v>001А1937</v>
          </cell>
          <cell r="G579" t="str">
            <v>096</v>
          </cell>
          <cell r="H579" t="str">
            <v/>
          </cell>
          <cell r="I579" t="str">
            <v/>
          </cell>
          <cell r="J579" t="str">
            <v/>
          </cell>
          <cell r="K579">
            <v>18946476.399999999</v>
          </cell>
          <cell r="L579">
            <v>0</v>
          </cell>
          <cell r="M579">
            <v>18946476.399999999</v>
          </cell>
          <cell r="N579">
            <v>18743063.899999999</v>
          </cell>
          <cell r="O579">
            <v>18743063.899999999</v>
          </cell>
          <cell r="P579">
            <v>0</v>
          </cell>
          <cell r="S579">
            <v>13039060</v>
          </cell>
          <cell r="T579">
            <v>5704003.8999999985</v>
          </cell>
          <cell r="U579">
            <v>3140300</v>
          </cell>
        </row>
        <row r="580">
          <cell r="A580" t="str">
            <v>001А1937</v>
          </cell>
          <cell r="B580" t="str">
            <v>01.01.2019</v>
          </cell>
          <cell r="C580" t="str">
            <v>5500</v>
          </cell>
          <cell r="D580" t="str">
            <v>УФК по Пензенской области</v>
          </cell>
          <cell r="E580" t="str">
            <v>Фонд оплаты труда государственных (муниципальных) органов</v>
          </cell>
          <cell r="F580" t="str">
            <v>001А1937</v>
          </cell>
          <cell r="G580" t="str">
            <v>096</v>
          </cell>
          <cell r="H580" t="str">
            <v>0401</v>
          </cell>
          <cell r="I580" t="str">
            <v>2330190012</v>
          </cell>
          <cell r="J580" t="str">
            <v>121</v>
          </cell>
          <cell r="K580">
            <v>8873996</v>
          </cell>
          <cell r="L580">
            <v>0</v>
          </cell>
          <cell r="M580">
            <v>8873996</v>
          </cell>
          <cell r="N580">
            <v>8873996</v>
          </cell>
          <cell r="O580">
            <v>8873996</v>
          </cell>
          <cell r="P580">
            <v>0</v>
          </cell>
        </row>
        <row r="581">
          <cell r="A581" t="str">
            <v>001А1937</v>
          </cell>
          <cell r="B581" t="str">
            <v>01.01.2019</v>
          </cell>
          <cell r="C581" t="str">
            <v>5500</v>
          </cell>
          <cell r="D581" t="str">
            <v>УФК по Пензенской области</v>
          </cell>
          <cell r="E581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81" t="str">
            <v>001А1937</v>
          </cell>
          <cell r="G581" t="str">
            <v>096</v>
          </cell>
          <cell r="H581" t="str">
            <v>0401</v>
          </cell>
          <cell r="I581" t="str">
            <v>2330190012</v>
          </cell>
          <cell r="J581" t="str">
            <v>129</v>
          </cell>
          <cell r="K581">
            <v>2637713</v>
          </cell>
          <cell r="L581">
            <v>0</v>
          </cell>
          <cell r="M581">
            <v>2637713</v>
          </cell>
          <cell r="N581">
            <v>2637710.56</v>
          </cell>
          <cell r="O581">
            <v>2637710.56</v>
          </cell>
          <cell r="P581">
            <v>0</v>
          </cell>
        </row>
        <row r="582">
          <cell r="A582" t="str">
            <v>001А1937</v>
          </cell>
          <cell r="B582" t="str">
            <v>01.01.2019</v>
          </cell>
          <cell r="C582" t="str">
            <v>5500</v>
          </cell>
          <cell r="D582" t="str">
            <v>УФК по Пензенской области</v>
          </cell>
          <cell r="E582" t="str">
            <v>Иные выплаты персоналу государственных (муниципальных) органов, за исключением фонда оплаты труда</v>
          </cell>
          <cell r="F582" t="str">
            <v>001А1937</v>
          </cell>
          <cell r="G582" t="str">
            <v>096</v>
          </cell>
          <cell r="H582" t="str">
            <v>0401</v>
          </cell>
          <cell r="I582" t="str">
            <v>2330190019</v>
          </cell>
          <cell r="J582" t="str">
            <v>122</v>
          </cell>
          <cell r="K582">
            <v>192900</v>
          </cell>
          <cell r="L582">
            <v>0</v>
          </cell>
          <cell r="M582">
            <v>192900</v>
          </cell>
          <cell r="N582">
            <v>192849.09</v>
          </cell>
          <cell r="O582">
            <v>192849.09</v>
          </cell>
          <cell r="P582">
            <v>0</v>
          </cell>
        </row>
        <row r="583">
          <cell r="A583" t="str">
            <v>001А1937</v>
          </cell>
          <cell r="B583" t="str">
            <v>01.01.2019</v>
          </cell>
          <cell r="C583" t="str">
            <v>5500</v>
          </cell>
          <cell r="D583" t="str">
            <v>УФК по Пензенской области</v>
          </cell>
          <cell r="E583" t="str">
            <v>Закупка товаров, работ, услуг в сфере информационно-коммуникационных технологий</v>
          </cell>
          <cell r="F583" t="str">
            <v>001А1937</v>
          </cell>
          <cell r="G583" t="str">
            <v>096</v>
          </cell>
          <cell r="H583" t="str">
            <v>0401</v>
          </cell>
          <cell r="I583" t="str">
            <v>2330190019</v>
          </cell>
          <cell r="J583" t="str">
            <v>242</v>
          </cell>
          <cell r="K583">
            <v>929800</v>
          </cell>
          <cell r="L583">
            <v>0</v>
          </cell>
          <cell r="M583">
            <v>929800</v>
          </cell>
          <cell r="N583">
            <v>728295.18</v>
          </cell>
          <cell r="O583">
            <v>728295.18</v>
          </cell>
          <cell r="P583">
            <v>0</v>
          </cell>
        </row>
        <row r="584">
          <cell r="A584" t="str">
            <v>001А1937</v>
          </cell>
          <cell r="B584" t="str">
            <v>01.01.2019</v>
          </cell>
          <cell r="C584" t="str">
            <v>5500</v>
          </cell>
          <cell r="D584" t="str">
            <v>УФК по Пензенской области</v>
          </cell>
          <cell r="E584" t="str">
            <v>Прочая закупка товаров, работ и услуг</v>
          </cell>
          <cell r="F584" t="str">
            <v>001А1937</v>
          </cell>
          <cell r="G584" t="str">
            <v>096</v>
          </cell>
          <cell r="H584" t="str">
            <v>0401</v>
          </cell>
          <cell r="I584" t="str">
            <v>2330190019</v>
          </cell>
          <cell r="J584" t="str">
            <v>244</v>
          </cell>
          <cell r="K584">
            <v>6215129</v>
          </cell>
          <cell r="L584">
            <v>0</v>
          </cell>
          <cell r="M584">
            <v>6215129</v>
          </cell>
          <cell r="N584">
            <v>6215129</v>
          </cell>
          <cell r="O584">
            <v>6215129</v>
          </cell>
          <cell r="P584">
            <v>0</v>
          </cell>
        </row>
        <row r="585">
          <cell r="A585" t="str">
            <v>001А1937</v>
          </cell>
          <cell r="B585" t="str">
            <v>01.01.2019</v>
          </cell>
          <cell r="C585" t="str">
            <v>5500</v>
          </cell>
          <cell r="D585" t="str">
            <v>УФК по Пензенской области</v>
          </cell>
          <cell r="E585" t="str">
            <v>Уплата налога на имущество организаций и земельного налога</v>
          </cell>
          <cell r="F585" t="str">
            <v>001А1937</v>
          </cell>
          <cell r="G585" t="str">
            <v>096</v>
          </cell>
          <cell r="H585" t="str">
            <v>0401</v>
          </cell>
          <cell r="I585" t="str">
            <v>2330190019</v>
          </cell>
          <cell r="J585" t="str">
            <v>851</v>
          </cell>
          <cell r="K585">
            <v>11200</v>
          </cell>
          <cell r="L585">
            <v>0</v>
          </cell>
          <cell r="M585">
            <v>11200</v>
          </cell>
          <cell r="N585">
            <v>11176</v>
          </cell>
          <cell r="O585">
            <v>11176</v>
          </cell>
          <cell r="P585">
            <v>0</v>
          </cell>
        </row>
        <row r="586">
          <cell r="A586" t="str">
            <v>001А1937</v>
          </cell>
          <cell r="B586" t="str">
            <v>01.01.2019</v>
          </cell>
          <cell r="C586" t="str">
            <v>5500</v>
          </cell>
          <cell r="D586" t="str">
            <v>УФК по Пензенской области</v>
          </cell>
          <cell r="E586" t="str">
            <v>Уплата прочих налогов, сборов</v>
          </cell>
          <cell r="F586" t="str">
            <v>001А1937</v>
          </cell>
          <cell r="G586" t="str">
            <v>096</v>
          </cell>
          <cell r="H586" t="str">
            <v>0401</v>
          </cell>
          <cell r="I586" t="str">
            <v>2330190019</v>
          </cell>
          <cell r="J586" t="str">
            <v>852</v>
          </cell>
          <cell r="K586">
            <v>10600</v>
          </cell>
          <cell r="L586">
            <v>0</v>
          </cell>
          <cell r="M586">
            <v>10600</v>
          </cell>
          <cell r="N586">
            <v>10560</v>
          </cell>
          <cell r="O586">
            <v>10560</v>
          </cell>
          <cell r="P586">
            <v>0</v>
          </cell>
        </row>
        <row r="587">
          <cell r="A587" t="str">
            <v>001А1937</v>
          </cell>
          <cell r="B587" t="str">
            <v>01.01.2019</v>
          </cell>
          <cell r="C587" t="str">
            <v>5500</v>
          </cell>
          <cell r="D587" t="str">
            <v>УФК по Пензенской области</v>
          </cell>
          <cell r="E587" t="str">
            <v>Уплата иных платежей</v>
          </cell>
          <cell r="F587" t="str">
            <v>001А1937</v>
          </cell>
          <cell r="G587" t="str">
            <v>096</v>
          </cell>
          <cell r="H587" t="str">
            <v>0401</v>
          </cell>
          <cell r="I587" t="str">
            <v>2330190019</v>
          </cell>
          <cell r="J587" t="str">
            <v>853</v>
          </cell>
          <cell r="K587">
            <v>1790</v>
          </cell>
          <cell r="L587">
            <v>0</v>
          </cell>
          <cell r="M587">
            <v>1790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001А1937</v>
          </cell>
          <cell r="B588" t="str">
            <v>01.01.2019</v>
          </cell>
          <cell r="C588" t="str">
            <v>5500</v>
          </cell>
          <cell r="D588" t="str">
            <v>УФК по Пензенской области</v>
          </cell>
          <cell r="E588" t="str">
            <v>Иные выплаты персоналу государственных (муниципальных) органов, за исключением фонда оплаты труда</v>
          </cell>
          <cell r="F588" t="str">
            <v>001А1937</v>
          </cell>
          <cell r="G588" t="str">
            <v>096</v>
          </cell>
          <cell r="H588" t="str">
            <v>0401</v>
          </cell>
          <cell r="I588" t="str">
            <v>2330193969</v>
          </cell>
          <cell r="J588" t="str">
            <v>122</v>
          </cell>
          <cell r="K588">
            <v>2110</v>
          </cell>
          <cell r="L588">
            <v>0</v>
          </cell>
          <cell r="M588">
            <v>2110</v>
          </cell>
          <cell r="N588">
            <v>2109.67</v>
          </cell>
          <cell r="O588">
            <v>2109.67</v>
          </cell>
          <cell r="P588">
            <v>0</v>
          </cell>
        </row>
        <row r="589">
          <cell r="A589" t="str">
            <v>001А1937</v>
          </cell>
          <cell r="B589" t="str">
            <v>01.01.2019</v>
          </cell>
          <cell r="C589" t="str">
            <v>5500</v>
          </cell>
          <cell r="D589" t="str">
            <v>УФК по Пензенской области</v>
          </cell>
          <cell r="E589" t="str">
            <v>Прочая закупка товаров, работ и услуг</v>
          </cell>
          <cell r="F589" t="str">
            <v>001А1937</v>
          </cell>
          <cell r="G589" t="str">
            <v>096</v>
          </cell>
          <cell r="H589" t="str">
            <v>0705</v>
          </cell>
          <cell r="I589" t="str">
            <v>2330190019</v>
          </cell>
          <cell r="J589" t="str">
            <v>244</v>
          </cell>
          <cell r="K589">
            <v>66400</v>
          </cell>
          <cell r="L589">
            <v>0</v>
          </cell>
          <cell r="M589">
            <v>66400</v>
          </cell>
          <cell r="N589">
            <v>66400</v>
          </cell>
          <cell r="O589">
            <v>66400</v>
          </cell>
          <cell r="P589">
            <v>0</v>
          </cell>
        </row>
        <row r="590">
          <cell r="A590" t="str">
            <v>001А1937</v>
          </cell>
          <cell r="B590" t="str">
            <v>01.01.2019</v>
          </cell>
          <cell r="C590" t="str">
            <v>5500</v>
          </cell>
          <cell r="D590" t="str">
            <v>УФК по Пензенской области</v>
          </cell>
          <cell r="E590" t="str">
            <v>Прочая закупка товаров, работ и услуг</v>
          </cell>
          <cell r="F590" t="str">
            <v>001А1937</v>
          </cell>
          <cell r="G590" t="str">
            <v>096</v>
          </cell>
          <cell r="H590" t="str">
            <v>0705</v>
          </cell>
          <cell r="I590" t="str">
            <v>2330192040</v>
          </cell>
          <cell r="J590" t="str">
            <v>244</v>
          </cell>
          <cell r="K590">
            <v>4838.3999999999996</v>
          </cell>
          <cell r="L590">
            <v>0</v>
          </cell>
          <cell r="M590">
            <v>4838.3999999999996</v>
          </cell>
          <cell r="N590">
            <v>4838.3999999999996</v>
          </cell>
          <cell r="O590">
            <v>4838.3999999999996</v>
          </cell>
          <cell r="P590">
            <v>0</v>
          </cell>
        </row>
        <row r="591">
          <cell r="A591" t="str">
            <v>001А1938</v>
          </cell>
          <cell r="B591" t="str">
            <v>01.01.2019</v>
          </cell>
          <cell r="C591" t="str">
            <v>5600</v>
          </cell>
          <cell r="D591" t="str">
            <v>УФК по Пермскому краю</v>
          </cell>
          <cell r="E591" t="str">
            <v>Федеральная служба по надзору в сфере связи, информационных технологий и массовых коммуникаций</v>
          </cell>
          <cell r="F591" t="str">
            <v>001А1938</v>
          </cell>
          <cell r="G591" t="str">
            <v>096</v>
          </cell>
          <cell r="H591" t="str">
            <v/>
          </cell>
          <cell r="I591" t="str">
            <v/>
          </cell>
          <cell r="J591" t="str">
            <v/>
          </cell>
          <cell r="K591">
            <v>37443938.25</v>
          </cell>
          <cell r="L591">
            <v>0</v>
          </cell>
          <cell r="M591">
            <v>37443938.25</v>
          </cell>
          <cell r="N591">
            <v>37441517.25</v>
          </cell>
          <cell r="O591">
            <v>37441517.25</v>
          </cell>
          <cell r="P591">
            <v>0</v>
          </cell>
          <cell r="S591">
            <v>25362864.73</v>
          </cell>
          <cell r="T591">
            <v>12078652.52</v>
          </cell>
          <cell r="U591">
            <v>5440482.6799999997</v>
          </cell>
        </row>
        <row r="592">
          <cell r="A592" t="str">
            <v>001А1938</v>
          </cell>
          <cell r="B592" t="str">
            <v>01.01.2019</v>
          </cell>
          <cell r="C592" t="str">
            <v>5600</v>
          </cell>
          <cell r="D592" t="str">
            <v>УФК по Пермскому краю</v>
          </cell>
          <cell r="E592" t="str">
            <v>Фонд оплаты труда государственных (муниципальных) органов</v>
          </cell>
          <cell r="F592" t="str">
            <v>001А1938</v>
          </cell>
          <cell r="G592" t="str">
            <v>096</v>
          </cell>
          <cell r="H592" t="str">
            <v>0401</v>
          </cell>
          <cell r="I592" t="str">
            <v>2330190012</v>
          </cell>
          <cell r="J592" t="str">
            <v>121</v>
          </cell>
          <cell r="K592">
            <v>24127400</v>
          </cell>
          <cell r="L592">
            <v>0</v>
          </cell>
          <cell r="M592">
            <v>24127400</v>
          </cell>
          <cell r="N592">
            <v>24127400</v>
          </cell>
          <cell r="O592">
            <v>24127400</v>
          </cell>
          <cell r="P592">
            <v>0</v>
          </cell>
        </row>
        <row r="593">
          <cell r="A593" t="str">
            <v>001А1938</v>
          </cell>
          <cell r="B593" t="str">
            <v>01.01.2019</v>
          </cell>
          <cell r="C593" t="str">
            <v>5600</v>
          </cell>
          <cell r="D593" t="str">
            <v>УФК по Пермскому краю</v>
          </cell>
          <cell r="E59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593" t="str">
            <v>001А1938</v>
          </cell>
          <cell r="G593" t="str">
            <v>096</v>
          </cell>
          <cell r="H593" t="str">
            <v>0401</v>
          </cell>
          <cell r="I593" t="str">
            <v>2330190012</v>
          </cell>
          <cell r="J593" t="str">
            <v>129</v>
          </cell>
          <cell r="K593">
            <v>7174990</v>
          </cell>
          <cell r="L593">
            <v>0</v>
          </cell>
          <cell r="M593">
            <v>7174990</v>
          </cell>
          <cell r="N593">
            <v>7174990</v>
          </cell>
          <cell r="O593">
            <v>7174990</v>
          </cell>
          <cell r="P593">
            <v>0</v>
          </cell>
        </row>
        <row r="594">
          <cell r="A594" t="str">
            <v>001А1938</v>
          </cell>
          <cell r="B594" t="str">
            <v>01.01.2019</v>
          </cell>
          <cell r="C594" t="str">
            <v>5600</v>
          </cell>
          <cell r="D594" t="str">
            <v>УФК по Пермскому краю</v>
          </cell>
          <cell r="E594" t="str">
            <v>Иные выплаты персоналу государственных (муниципальных) органов, за исключением фонда оплаты труда</v>
          </cell>
          <cell r="F594" t="str">
            <v>001А1938</v>
          </cell>
          <cell r="G594" t="str">
            <v>096</v>
          </cell>
          <cell r="H594" t="str">
            <v>0401</v>
          </cell>
          <cell r="I594" t="str">
            <v>2330190019</v>
          </cell>
          <cell r="J594" t="str">
            <v>122</v>
          </cell>
          <cell r="K594">
            <v>823550</v>
          </cell>
          <cell r="L594">
            <v>0</v>
          </cell>
          <cell r="M594">
            <v>823550</v>
          </cell>
          <cell r="N594">
            <v>823550</v>
          </cell>
          <cell r="O594">
            <v>823550</v>
          </cell>
          <cell r="P594">
            <v>0</v>
          </cell>
        </row>
        <row r="595">
          <cell r="A595" t="str">
            <v>001А1938</v>
          </cell>
          <cell r="B595" t="str">
            <v>01.01.2019</v>
          </cell>
          <cell r="C595" t="str">
            <v>5600</v>
          </cell>
          <cell r="D595" t="str">
            <v>УФК по Пермскому краю</v>
          </cell>
          <cell r="E595" t="str">
            <v>Закупка товаров, работ, услуг в сфере информационно-коммуникационных технологий</v>
          </cell>
          <cell r="F595" t="str">
            <v>001А1938</v>
          </cell>
          <cell r="G595" t="str">
            <v>096</v>
          </cell>
          <cell r="H595" t="str">
            <v>0401</v>
          </cell>
          <cell r="I595" t="str">
            <v>2330190019</v>
          </cell>
          <cell r="J595" t="str">
            <v>242</v>
          </cell>
          <cell r="K595">
            <v>1190899.8500000001</v>
          </cell>
          <cell r="L595">
            <v>0</v>
          </cell>
          <cell r="M595">
            <v>1190899.8500000001</v>
          </cell>
          <cell r="N595">
            <v>1190845.8500000001</v>
          </cell>
          <cell r="O595">
            <v>1190845.8500000001</v>
          </cell>
          <cell r="P595">
            <v>0</v>
          </cell>
        </row>
        <row r="596">
          <cell r="A596" t="str">
            <v>001А1938</v>
          </cell>
          <cell r="B596" t="str">
            <v>01.01.2019</v>
          </cell>
          <cell r="C596" t="str">
            <v>5600</v>
          </cell>
          <cell r="D596" t="str">
            <v>УФК по Пермскому краю</v>
          </cell>
          <cell r="E596" t="str">
            <v>Прочая закупка товаров, работ и услуг</v>
          </cell>
          <cell r="F596" t="str">
            <v>001А1938</v>
          </cell>
          <cell r="G596" t="str">
            <v>096</v>
          </cell>
          <cell r="H596" t="str">
            <v>0401</v>
          </cell>
          <cell r="I596" t="str">
            <v>2330190019</v>
          </cell>
          <cell r="J596" t="str">
            <v>244</v>
          </cell>
          <cell r="K596">
            <v>3463248</v>
          </cell>
          <cell r="L596">
            <v>0</v>
          </cell>
          <cell r="M596">
            <v>3463248</v>
          </cell>
          <cell r="N596">
            <v>3461592.67</v>
          </cell>
          <cell r="O596">
            <v>3461592.67</v>
          </cell>
          <cell r="P596">
            <v>0</v>
          </cell>
        </row>
        <row r="597">
          <cell r="A597" t="str">
            <v>001А1938</v>
          </cell>
          <cell r="B597" t="str">
            <v>01.01.2019</v>
          </cell>
          <cell r="C597" t="str">
            <v>5600</v>
          </cell>
          <cell r="D597" t="str">
            <v>УФК по Пермскому краю</v>
          </cell>
          <cell r="E597" t="str">
            <v>Уплата налога на имущество организаций и земельного налога</v>
          </cell>
          <cell r="F597" t="str">
            <v>001А1938</v>
          </cell>
          <cell r="G597" t="str">
            <v>096</v>
          </cell>
          <cell r="H597" t="str">
            <v>0401</v>
          </cell>
          <cell r="I597" t="str">
            <v>2330190019</v>
          </cell>
          <cell r="J597" t="str">
            <v>851</v>
          </cell>
          <cell r="K597">
            <v>572536</v>
          </cell>
          <cell r="L597">
            <v>0</v>
          </cell>
          <cell r="M597">
            <v>572536</v>
          </cell>
          <cell r="N597">
            <v>572536</v>
          </cell>
          <cell r="O597">
            <v>572536</v>
          </cell>
          <cell r="P597">
            <v>0</v>
          </cell>
        </row>
        <row r="598">
          <cell r="A598" t="str">
            <v>001А1938</v>
          </cell>
          <cell r="B598" t="str">
            <v>01.01.2019</v>
          </cell>
          <cell r="C598" t="str">
            <v>5600</v>
          </cell>
          <cell r="D598" t="str">
            <v>УФК по Пермскому краю</v>
          </cell>
          <cell r="E598" t="str">
            <v>Уплата прочих налогов, сборов</v>
          </cell>
          <cell r="F598" t="str">
            <v>001А1938</v>
          </cell>
          <cell r="G598" t="str">
            <v>096</v>
          </cell>
          <cell r="H598" t="str">
            <v>0401</v>
          </cell>
          <cell r="I598" t="str">
            <v>2330190019</v>
          </cell>
          <cell r="J598" t="str">
            <v>852</v>
          </cell>
          <cell r="K598">
            <v>12000</v>
          </cell>
          <cell r="L598">
            <v>0</v>
          </cell>
          <cell r="M598">
            <v>12000</v>
          </cell>
          <cell r="N598">
            <v>12000</v>
          </cell>
          <cell r="O598">
            <v>12000</v>
          </cell>
          <cell r="P598">
            <v>0</v>
          </cell>
        </row>
        <row r="599">
          <cell r="A599" t="str">
            <v>001А1938</v>
          </cell>
          <cell r="B599" t="str">
            <v>01.01.2019</v>
          </cell>
          <cell r="C599" t="str">
            <v>5600</v>
          </cell>
          <cell r="D599" t="str">
            <v>УФК по Пермскому краю</v>
          </cell>
          <cell r="E599" t="str">
            <v>Иные выплаты персоналу государственных (муниципальных) органов, за исключением фонда оплаты труда</v>
          </cell>
          <cell r="F599" t="str">
            <v>001А1938</v>
          </cell>
          <cell r="G599" t="str">
            <v>096</v>
          </cell>
          <cell r="H599" t="str">
            <v>0401</v>
          </cell>
          <cell r="I599" t="str">
            <v>2330193969</v>
          </cell>
          <cell r="J599" t="str">
            <v>122</v>
          </cell>
          <cell r="K599">
            <v>1900</v>
          </cell>
          <cell r="L599">
            <v>0</v>
          </cell>
          <cell r="M599">
            <v>1900</v>
          </cell>
          <cell r="N599">
            <v>1188.33</v>
          </cell>
          <cell r="O599">
            <v>1188.33</v>
          </cell>
          <cell r="P599">
            <v>0</v>
          </cell>
        </row>
        <row r="600">
          <cell r="A600" t="str">
            <v>001А1938</v>
          </cell>
          <cell r="B600" t="str">
            <v>01.01.2019</v>
          </cell>
          <cell r="C600" t="str">
            <v>5600</v>
          </cell>
          <cell r="D600" t="str">
            <v>УФК по Пермскому краю</v>
          </cell>
          <cell r="E600" t="str">
            <v>Прочая закупка товаров, работ и услуг</v>
          </cell>
          <cell r="F600" t="str">
            <v>001А1938</v>
          </cell>
          <cell r="G600" t="str">
            <v>096</v>
          </cell>
          <cell r="H600" t="str">
            <v>0705</v>
          </cell>
          <cell r="I600" t="str">
            <v>2330190019</v>
          </cell>
          <cell r="J600" t="str">
            <v>244</v>
          </cell>
          <cell r="K600">
            <v>77414.399999999994</v>
          </cell>
          <cell r="L600">
            <v>0</v>
          </cell>
          <cell r="M600">
            <v>77414.399999999994</v>
          </cell>
          <cell r="N600">
            <v>77414.399999999994</v>
          </cell>
          <cell r="O600">
            <v>77414.399999999994</v>
          </cell>
          <cell r="P600">
            <v>0</v>
          </cell>
        </row>
        <row r="601">
          <cell r="A601" t="str">
            <v>001А1939</v>
          </cell>
          <cell r="B601" t="str">
            <v>01.01.2019</v>
          </cell>
          <cell r="C601" t="str">
            <v>5700</v>
          </cell>
          <cell r="D601" t="str">
            <v>УФК по Псковской области</v>
          </cell>
          <cell r="E601" t="str">
            <v>Федеральная служба по надзору в сфере связи, информационных технологий и массовых коммуникаций</v>
          </cell>
          <cell r="F601" t="str">
            <v>001А1939</v>
          </cell>
          <cell r="G601" t="str">
            <v>096</v>
          </cell>
          <cell r="H601" t="str">
            <v/>
          </cell>
          <cell r="I601" t="str">
            <v/>
          </cell>
          <cell r="J601" t="str">
            <v/>
          </cell>
          <cell r="K601">
            <v>16356629.699999999</v>
          </cell>
          <cell r="L601">
            <v>0</v>
          </cell>
          <cell r="M601">
            <v>16356629.699999999</v>
          </cell>
          <cell r="N601">
            <v>16356184.539999999</v>
          </cell>
          <cell r="O601">
            <v>16356184.539999999</v>
          </cell>
          <cell r="P601">
            <v>0</v>
          </cell>
          <cell r="S601">
            <v>11766760</v>
          </cell>
          <cell r="T601">
            <v>4589424.5399999991</v>
          </cell>
          <cell r="U601">
            <v>2970800</v>
          </cell>
        </row>
        <row r="602">
          <cell r="A602" t="str">
            <v>001А1939</v>
          </cell>
          <cell r="B602" t="str">
            <v>01.01.2019</v>
          </cell>
          <cell r="C602" t="str">
            <v>5700</v>
          </cell>
          <cell r="D602" t="str">
            <v>УФК по Псковской области</v>
          </cell>
          <cell r="E602" t="str">
            <v>Фонд оплаты труда государственных (муниципальных) органов</v>
          </cell>
          <cell r="F602" t="str">
            <v>001А1939</v>
          </cell>
          <cell r="G602" t="str">
            <v>096</v>
          </cell>
          <cell r="H602" t="str">
            <v>0401</v>
          </cell>
          <cell r="I602" t="str">
            <v>2330190012</v>
          </cell>
          <cell r="J602" t="str">
            <v>121</v>
          </cell>
          <cell r="K602">
            <v>7621000</v>
          </cell>
          <cell r="L602">
            <v>0</v>
          </cell>
          <cell r="M602">
            <v>7621000</v>
          </cell>
          <cell r="N602">
            <v>7621000</v>
          </cell>
          <cell r="O602">
            <v>7621000</v>
          </cell>
          <cell r="P602">
            <v>0</v>
          </cell>
        </row>
        <row r="603">
          <cell r="A603" t="str">
            <v>001А1939</v>
          </cell>
          <cell r="B603" t="str">
            <v>01.01.2019</v>
          </cell>
          <cell r="C603" t="str">
            <v>5700</v>
          </cell>
          <cell r="D603" t="str">
            <v>УФК по Псковской области</v>
          </cell>
          <cell r="E603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03" t="str">
            <v>001А1939</v>
          </cell>
          <cell r="G603" t="str">
            <v>096</v>
          </cell>
          <cell r="H603" t="str">
            <v>0401</v>
          </cell>
          <cell r="I603" t="str">
            <v>2330190012</v>
          </cell>
          <cell r="J603" t="str">
            <v>129</v>
          </cell>
          <cell r="K603">
            <v>2267180</v>
          </cell>
          <cell r="L603">
            <v>0</v>
          </cell>
          <cell r="M603">
            <v>2267180</v>
          </cell>
          <cell r="N603">
            <v>2266982.84</v>
          </cell>
          <cell r="O603">
            <v>2266982.84</v>
          </cell>
          <cell r="P603">
            <v>0</v>
          </cell>
        </row>
        <row r="604">
          <cell r="A604" t="str">
            <v>001А1939</v>
          </cell>
          <cell r="B604" t="str">
            <v>01.01.2019</v>
          </cell>
          <cell r="C604" t="str">
            <v>5700</v>
          </cell>
          <cell r="D604" t="str">
            <v>УФК по Псковской области</v>
          </cell>
          <cell r="E604" t="str">
            <v>Иные выплаты персоналу государственных (муниципальных) органов, за исключением фонда оплаты труда</v>
          </cell>
          <cell r="F604" t="str">
            <v>001А1939</v>
          </cell>
          <cell r="G604" t="str">
            <v>096</v>
          </cell>
          <cell r="H604" t="str">
            <v>0401</v>
          </cell>
          <cell r="I604" t="str">
            <v>2330190019</v>
          </cell>
          <cell r="J604" t="str">
            <v>122</v>
          </cell>
          <cell r="K604">
            <v>355981.7</v>
          </cell>
          <cell r="L604">
            <v>0</v>
          </cell>
          <cell r="M604">
            <v>355981.7</v>
          </cell>
          <cell r="N604">
            <v>355981.7</v>
          </cell>
          <cell r="O604">
            <v>355981.7</v>
          </cell>
          <cell r="P604">
            <v>0</v>
          </cell>
        </row>
        <row r="605">
          <cell r="A605" t="str">
            <v>001А1939</v>
          </cell>
          <cell r="B605" t="str">
            <v>01.01.2019</v>
          </cell>
          <cell r="C605" t="str">
            <v>5700</v>
          </cell>
          <cell r="D605" t="str">
            <v>УФК по Псковской области</v>
          </cell>
          <cell r="E605" t="str">
            <v>Закупка товаров, работ, услуг в сфере информационно-коммуникационных технологий</v>
          </cell>
          <cell r="F605" t="str">
            <v>001А1939</v>
          </cell>
          <cell r="G605" t="str">
            <v>096</v>
          </cell>
          <cell r="H605" t="str">
            <v>0401</v>
          </cell>
          <cell r="I605" t="str">
            <v>2330190019</v>
          </cell>
          <cell r="J605" t="str">
            <v>242</v>
          </cell>
          <cell r="K605">
            <v>436700</v>
          </cell>
          <cell r="L605">
            <v>0</v>
          </cell>
          <cell r="M605">
            <v>436700</v>
          </cell>
          <cell r="N605">
            <v>436700</v>
          </cell>
          <cell r="O605">
            <v>436700</v>
          </cell>
          <cell r="P605">
            <v>0</v>
          </cell>
        </row>
        <row r="606">
          <cell r="A606" t="str">
            <v>001А1939</v>
          </cell>
          <cell r="B606" t="str">
            <v>01.01.2019</v>
          </cell>
          <cell r="C606" t="str">
            <v>5700</v>
          </cell>
          <cell r="D606" t="str">
            <v>УФК по Псковской области</v>
          </cell>
          <cell r="E606" t="str">
            <v>Прочая закупка товаров, работ и услуг</v>
          </cell>
          <cell r="F606" t="str">
            <v>001А1939</v>
          </cell>
          <cell r="G606" t="str">
            <v>096</v>
          </cell>
          <cell r="H606" t="str">
            <v>0401</v>
          </cell>
          <cell r="I606" t="str">
            <v>2330190019</v>
          </cell>
          <cell r="J606" t="str">
            <v>244</v>
          </cell>
          <cell r="K606">
            <v>5617348</v>
          </cell>
          <cell r="L606">
            <v>0</v>
          </cell>
          <cell r="M606">
            <v>5617348</v>
          </cell>
          <cell r="N606">
            <v>5617348</v>
          </cell>
          <cell r="O606">
            <v>5617348</v>
          </cell>
          <cell r="P606">
            <v>0</v>
          </cell>
        </row>
        <row r="607">
          <cell r="A607" t="str">
            <v>001А1939</v>
          </cell>
          <cell r="B607" t="str">
            <v>01.01.2019</v>
          </cell>
          <cell r="C607" t="str">
            <v>5700</v>
          </cell>
          <cell r="D607" t="str">
            <v>УФК по Псковской области</v>
          </cell>
          <cell r="E607" t="str">
            <v>Уплата налога на имущество организаций и земельного налога</v>
          </cell>
          <cell r="F607" t="str">
            <v>001А1939</v>
          </cell>
          <cell r="G607" t="str">
            <v>096</v>
          </cell>
          <cell r="H607" t="str">
            <v>0401</v>
          </cell>
          <cell r="I607" t="str">
            <v>2330190019</v>
          </cell>
          <cell r="J607" t="str">
            <v>851</v>
          </cell>
          <cell r="K607">
            <v>1000</v>
          </cell>
          <cell r="L607">
            <v>0</v>
          </cell>
          <cell r="M607">
            <v>1000</v>
          </cell>
          <cell r="N607">
            <v>752</v>
          </cell>
          <cell r="O607">
            <v>752</v>
          </cell>
          <cell r="P607">
            <v>0</v>
          </cell>
        </row>
        <row r="608">
          <cell r="A608" t="str">
            <v>001А1939</v>
          </cell>
          <cell r="B608" t="str">
            <v>01.01.2019</v>
          </cell>
          <cell r="C608" t="str">
            <v>5700</v>
          </cell>
          <cell r="D608" t="str">
            <v>УФК по Псковской области</v>
          </cell>
          <cell r="E608" t="str">
            <v>Уплата прочих налогов, сборов</v>
          </cell>
          <cell r="F608" t="str">
            <v>001А1939</v>
          </cell>
          <cell r="G608" t="str">
            <v>096</v>
          </cell>
          <cell r="H608" t="str">
            <v>0401</v>
          </cell>
          <cell r="I608" t="str">
            <v>2330190019</v>
          </cell>
          <cell r="J608" t="str">
            <v>852</v>
          </cell>
          <cell r="K608">
            <v>11020</v>
          </cell>
          <cell r="L608">
            <v>0</v>
          </cell>
          <cell r="M608">
            <v>11020</v>
          </cell>
          <cell r="N608">
            <v>11020</v>
          </cell>
          <cell r="O608">
            <v>11020</v>
          </cell>
          <cell r="P608">
            <v>0</v>
          </cell>
        </row>
        <row r="609">
          <cell r="A609" t="str">
            <v>001А1939</v>
          </cell>
          <cell r="B609" t="str">
            <v>01.01.2019</v>
          </cell>
          <cell r="C609" t="str">
            <v>5700</v>
          </cell>
          <cell r="D609" t="str">
            <v>УФК по Псковской области</v>
          </cell>
          <cell r="E609" t="str">
            <v>Прочая закупка товаров, работ и услуг</v>
          </cell>
          <cell r="F609" t="str">
            <v>001А1939</v>
          </cell>
          <cell r="G609" t="str">
            <v>096</v>
          </cell>
          <cell r="H609" t="str">
            <v>0705</v>
          </cell>
          <cell r="I609" t="str">
            <v>2330190019</v>
          </cell>
          <cell r="J609" t="str">
            <v>244</v>
          </cell>
          <cell r="K609">
            <v>46400</v>
          </cell>
          <cell r="L609">
            <v>0</v>
          </cell>
          <cell r="M609">
            <v>46400</v>
          </cell>
          <cell r="N609">
            <v>46400</v>
          </cell>
          <cell r="O609">
            <v>46400</v>
          </cell>
          <cell r="P609">
            <v>0</v>
          </cell>
        </row>
        <row r="610">
          <cell r="A610" t="str">
            <v>001А1940</v>
          </cell>
          <cell r="B610" t="str">
            <v>01.01.2019</v>
          </cell>
          <cell r="C610" t="str">
            <v>5800</v>
          </cell>
          <cell r="D610" t="str">
            <v>УФК по Ростовской области</v>
          </cell>
          <cell r="E610" t="str">
            <v>Федеральная служба по надзору в сфере связи, информационных технологий и массовых коммуникаций</v>
          </cell>
          <cell r="F610" t="str">
            <v>001А1940</v>
          </cell>
          <cell r="G610" t="str">
            <v>096</v>
          </cell>
          <cell r="H610" t="str">
            <v/>
          </cell>
          <cell r="I610" t="str">
            <v/>
          </cell>
          <cell r="J610" t="str">
            <v/>
          </cell>
          <cell r="K610">
            <v>43754709.659999996</v>
          </cell>
          <cell r="L610">
            <v>0</v>
          </cell>
          <cell r="M610">
            <v>43754709.659999996</v>
          </cell>
          <cell r="N610">
            <v>43753971.259999998</v>
          </cell>
          <cell r="O610">
            <v>43753971.259999998</v>
          </cell>
          <cell r="P610">
            <v>0</v>
          </cell>
          <cell r="S610">
            <v>30569960</v>
          </cell>
          <cell r="T610">
            <v>13184011.259999998</v>
          </cell>
          <cell r="U610">
            <v>7189100</v>
          </cell>
        </row>
        <row r="611">
          <cell r="A611" t="str">
            <v>001А1940</v>
          </cell>
          <cell r="B611" t="str">
            <v>01.01.2019</v>
          </cell>
          <cell r="C611" t="str">
            <v>5800</v>
          </cell>
          <cell r="D611" t="str">
            <v>УФК по Ростовской области</v>
          </cell>
          <cell r="E611" t="str">
            <v>Фонд оплаты труда государственных (муниципальных) органов</v>
          </cell>
          <cell r="F611" t="str">
            <v>001А1940</v>
          </cell>
          <cell r="G611" t="str">
            <v>096</v>
          </cell>
          <cell r="H611" t="str">
            <v>0401</v>
          </cell>
          <cell r="I611" t="str">
            <v>2330190012</v>
          </cell>
          <cell r="J611" t="str">
            <v>121</v>
          </cell>
          <cell r="K611">
            <v>23964100</v>
          </cell>
          <cell r="L611">
            <v>0</v>
          </cell>
          <cell r="M611">
            <v>23964100</v>
          </cell>
          <cell r="N611">
            <v>23964100</v>
          </cell>
          <cell r="O611">
            <v>23964100</v>
          </cell>
          <cell r="P611">
            <v>0</v>
          </cell>
        </row>
        <row r="612">
          <cell r="A612" t="str">
            <v>001А1940</v>
          </cell>
          <cell r="B612" t="str">
            <v>01.01.2019</v>
          </cell>
          <cell r="C612" t="str">
            <v>5800</v>
          </cell>
          <cell r="D612" t="str">
            <v>УФК по Ростовской области</v>
          </cell>
          <cell r="E61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12" t="str">
            <v>001А1940</v>
          </cell>
          <cell r="G612" t="str">
            <v>096</v>
          </cell>
          <cell r="H612" t="str">
            <v>0401</v>
          </cell>
          <cell r="I612" t="str">
            <v>2330190012</v>
          </cell>
          <cell r="J612" t="str">
            <v>129</v>
          </cell>
          <cell r="K612">
            <v>7153290</v>
          </cell>
          <cell r="L612">
            <v>0</v>
          </cell>
          <cell r="M612">
            <v>7153290</v>
          </cell>
          <cell r="N612">
            <v>7153276.5999999996</v>
          </cell>
          <cell r="O612">
            <v>7153276.5999999996</v>
          </cell>
          <cell r="P612">
            <v>0</v>
          </cell>
        </row>
        <row r="613">
          <cell r="A613" t="str">
            <v>001А1940</v>
          </cell>
          <cell r="B613" t="str">
            <v>01.01.2019</v>
          </cell>
          <cell r="C613" t="str">
            <v>5800</v>
          </cell>
          <cell r="D613" t="str">
            <v>УФК по Ростовской области</v>
          </cell>
          <cell r="E613" t="str">
            <v>Иные выплаты персоналу государственных (муниципальных) органов, за исключением фонда оплаты труда</v>
          </cell>
          <cell r="F613" t="str">
            <v>001А1940</v>
          </cell>
          <cell r="G613" t="str">
            <v>096</v>
          </cell>
          <cell r="H613" t="str">
            <v>0401</v>
          </cell>
          <cell r="I613" t="str">
            <v>2330190019</v>
          </cell>
          <cell r="J613" t="str">
            <v>122</v>
          </cell>
          <cell r="K613">
            <v>433200</v>
          </cell>
          <cell r="L613">
            <v>0</v>
          </cell>
          <cell r="M613">
            <v>433200</v>
          </cell>
          <cell r="N613">
            <v>433200</v>
          </cell>
          <cell r="O613">
            <v>433200</v>
          </cell>
          <cell r="P613">
            <v>0</v>
          </cell>
        </row>
        <row r="614">
          <cell r="A614" t="str">
            <v>001А1940</v>
          </cell>
          <cell r="B614" t="str">
            <v>01.01.2019</v>
          </cell>
          <cell r="C614" t="str">
            <v>5800</v>
          </cell>
          <cell r="D614" t="str">
            <v>УФК по Ростовской области</v>
          </cell>
          <cell r="E614" t="str">
            <v>Закупка товаров, работ, услуг в сфере информационно-коммуникационных технологий</v>
          </cell>
          <cell r="F614" t="str">
            <v>001А1940</v>
          </cell>
          <cell r="G614" t="str">
            <v>096</v>
          </cell>
          <cell r="H614" t="str">
            <v>0401</v>
          </cell>
          <cell r="I614" t="str">
            <v>2330190019</v>
          </cell>
          <cell r="J614" t="str">
            <v>242</v>
          </cell>
          <cell r="K614">
            <v>1119600</v>
          </cell>
          <cell r="L614">
            <v>0</v>
          </cell>
          <cell r="M614">
            <v>1119600</v>
          </cell>
          <cell r="N614">
            <v>1119235.17</v>
          </cell>
          <cell r="O614">
            <v>1119235.17</v>
          </cell>
          <cell r="P614">
            <v>0</v>
          </cell>
        </row>
        <row r="615">
          <cell r="A615" t="str">
            <v>001А1940</v>
          </cell>
          <cell r="B615" t="str">
            <v>01.01.2019</v>
          </cell>
          <cell r="C615" t="str">
            <v>5800</v>
          </cell>
          <cell r="D615" t="str">
            <v>УФК по Ростовской области</v>
          </cell>
          <cell r="E615" t="str">
            <v>Закупка товаров, работ, услуг в целях капитального ремонта государственного (муниципального) имущества</v>
          </cell>
          <cell r="F615" t="str">
            <v>001А1940</v>
          </cell>
          <cell r="G615" t="str">
            <v>096</v>
          </cell>
          <cell r="H615" t="str">
            <v>0401</v>
          </cell>
          <cell r="I615" t="str">
            <v>2330190019</v>
          </cell>
          <cell r="J615" t="str">
            <v>243</v>
          </cell>
          <cell r="K615">
            <v>647218.80000000005</v>
          </cell>
          <cell r="L615">
            <v>0</v>
          </cell>
          <cell r="M615">
            <v>647218.80000000005</v>
          </cell>
          <cell r="N615">
            <v>647218.80000000005</v>
          </cell>
          <cell r="O615">
            <v>647218.80000000005</v>
          </cell>
          <cell r="P615">
            <v>0</v>
          </cell>
        </row>
        <row r="616">
          <cell r="A616" t="str">
            <v>001А1940</v>
          </cell>
          <cell r="B616" t="str">
            <v>01.01.2019</v>
          </cell>
          <cell r="C616" t="str">
            <v>5800</v>
          </cell>
          <cell r="D616" t="str">
            <v>УФК по Ростовской области</v>
          </cell>
          <cell r="E616" t="str">
            <v>Прочая закупка товаров, работ и услуг</v>
          </cell>
          <cell r="F616" t="str">
            <v>001А1940</v>
          </cell>
          <cell r="G616" t="str">
            <v>096</v>
          </cell>
          <cell r="H616" t="str">
            <v>0401</v>
          </cell>
          <cell r="I616" t="str">
            <v>2330190019</v>
          </cell>
          <cell r="J616" t="str">
            <v>244</v>
          </cell>
          <cell r="K616">
            <v>9671610.8599999994</v>
          </cell>
          <cell r="L616">
            <v>0</v>
          </cell>
          <cell r="M616">
            <v>9671610.8599999994</v>
          </cell>
          <cell r="N616">
            <v>9671579.3200000003</v>
          </cell>
          <cell r="O616">
            <v>9671579.3200000003</v>
          </cell>
          <cell r="P616">
            <v>0</v>
          </cell>
        </row>
        <row r="617">
          <cell r="A617" t="str">
            <v>001А1940</v>
          </cell>
          <cell r="B617" t="str">
            <v>01.01.2019</v>
          </cell>
          <cell r="C617" t="str">
            <v>5800</v>
          </cell>
          <cell r="D617" t="str">
            <v>УФК по Ростовской области</v>
          </cell>
          <cell r="E617" t="str">
            <v>Исполнение судебных актов Российской Федерации и мировых соглашений по возмещению причиненного вреда</v>
          </cell>
          <cell r="F617" t="str">
            <v>001А1940</v>
          </cell>
          <cell r="G617" t="str">
            <v>096</v>
          </cell>
          <cell r="H617" t="str">
            <v>0401</v>
          </cell>
          <cell r="I617" t="str">
            <v>2330190019</v>
          </cell>
          <cell r="J617" t="str">
            <v>831</v>
          </cell>
          <cell r="K617">
            <v>3000</v>
          </cell>
          <cell r="L617">
            <v>0</v>
          </cell>
          <cell r="M617">
            <v>3000</v>
          </cell>
          <cell r="N617">
            <v>3000</v>
          </cell>
          <cell r="O617">
            <v>3000</v>
          </cell>
          <cell r="P617">
            <v>0</v>
          </cell>
        </row>
        <row r="618">
          <cell r="A618" t="str">
            <v>001А1940</v>
          </cell>
          <cell r="B618" t="str">
            <v>01.01.2019</v>
          </cell>
          <cell r="C618" t="str">
            <v>5800</v>
          </cell>
          <cell r="D618" t="str">
            <v>УФК по Ростовской области</v>
          </cell>
          <cell r="E618" t="str">
            <v>Уплата налога на имущество организаций и земельного налога</v>
          </cell>
          <cell r="F618" t="str">
            <v>001А1940</v>
          </cell>
          <cell r="G618" t="str">
            <v>096</v>
          </cell>
          <cell r="H618" t="str">
            <v>0401</v>
          </cell>
          <cell r="I618" t="str">
            <v>2330190019</v>
          </cell>
          <cell r="J618" t="str">
            <v>851</v>
          </cell>
          <cell r="K618">
            <v>639700</v>
          </cell>
          <cell r="L618">
            <v>0</v>
          </cell>
          <cell r="M618">
            <v>639700</v>
          </cell>
          <cell r="N618">
            <v>639639</v>
          </cell>
          <cell r="O618">
            <v>639639</v>
          </cell>
          <cell r="P618">
            <v>0</v>
          </cell>
        </row>
        <row r="619">
          <cell r="A619" t="str">
            <v>001А1940</v>
          </cell>
          <cell r="B619" t="str">
            <v>01.01.2019</v>
          </cell>
          <cell r="C619" t="str">
            <v>5800</v>
          </cell>
          <cell r="D619" t="str">
            <v>УФК по Ростовской области</v>
          </cell>
          <cell r="E619" t="str">
            <v>Уплата прочих налогов, сборов</v>
          </cell>
          <cell r="F619" t="str">
            <v>001А1940</v>
          </cell>
          <cell r="G619" t="str">
            <v>096</v>
          </cell>
          <cell r="H619" t="str">
            <v>0401</v>
          </cell>
          <cell r="I619" t="str">
            <v>2330190019</v>
          </cell>
          <cell r="J619" t="str">
            <v>852</v>
          </cell>
          <cell r="K619">
            <v>27800</v>
          </cell>
          <cell r="L619">
            <v>0</v>
          </cell>
          <cell r="M619">
            <v>27800</v>
          </cell>
          <cell r="N619">
            <v>27799</v>
          </cell>
          <cell r="O619">
            <v>27799</v>
          </cell>
          <cell r="P619">
            <v>0</v>
          </cell>
        </row>
        <row r="620">
          <cell r="A620" t="str">
            <v>001А1940</v>
          </cell>
          <cell r="B620" t="str">
            <v>01.01.2019</v>
          </cell>
          <cell r="C620" t="str">
            <v>5800</v>
          </cell>
          <cell r="D620" t="str">
            <v>УФК по Ростовской области</v>
          </cell>
          <cell r="E620" t="str">
            <v>Уплата иных платежей</v>
          </cell>
          <cell r="F620" t="str">
            <v>001А1940</v>
          </cell>
          <cell r="G620" t="str">
            <v>096</v>
          </cell>
          <cell r="H620" t="str">
            <v>0401</v>
          </cell>
          <cell r="I620" t="str">
            <v>2330190019</v>
          </cell>
          <cell r="J620" t="str">
            <v>853</v>
          </cell>
          <cell r="K620">
            <v>47913</v>
          </cell>
          <cell r="L620">
            <v>0</v>
          </cell>
          <cell r="M620">
            <v>47913</v>
          </cell>
          <cell r="N620">
            <v>47912.7</v>
          </cell>
          <cell r="O620">
            <v>47912.7</v>
          </cell>
          <cell r="P620">
            <v>0</v>
          </cell>
        </row>
        <row r="621">
          <cell r="A621" t="str">
            <v>001А1940</v>
          </cell>
          <cell r="B621" t="str">
            <v>01.01.2019</v>
          </cell>
          <cell r="C621" t="str">
            <v>5800</v>
          </cell>
          <cell r="D621" t="str">
            <v>УФК по Ростовской области</v>
          </cell>
          <cell r="E621" t="str">
            <v>Иные выплаты персоналу государственных (муниципальных) органов, за исключением фонда оплаты труда</v>
          </cell>
          <cell r="F621" t="str">
            <v>001А1940</v>
          </cell>
          <cell r="G621" t="str">
            <v>096</v>
          </cell>
          <cell r="H621" t="str">
            <v>0401</v>
          </cell>
          <cell r="I621" t="str">
            <v>2330193969</v>
          </cell>
          <cell r="J621" t="str">
            <v>122</v>
          </cell>
          <cell r="K621">
            <v>1100</v>
          </cell>
          <cell r="L621">
            <v>0</v>
          </cell>
          <cell r="M621">
            <v>1100</v>
          </cell>
          <cell r="N621">
            <v>833.87</v>
          </cell>
          <cell r="O621">
            <v>833.87</v>
          </cell>
          <cell r="P621">
            <v>0</v>
          </cell>
        </row>
        <row r="622">
          <cell r="A622" t="str">
            <v>001А1940</v>
          </cell>
          <cell r="B622" t="str">
            <v>01.01.2019</v>
          </cell>
          <cell r="C622" t="str">
            <v>5800</v>
          </cell>
          <cell r="D622" t="str">
            <v>УФК по Ростовской области</v>
          </cell>
          <cell r="E622" t="str">
            <v>Прочая закупка товаров, работ и услуг</v>
          </cell>
          <cell r="F622" t="str">
            <v>001А1940</v>
          </cell>
          <cell r="G622" t="str">
            <v>096</v>
          </cell>
          <cell r="H622" t="str">
            <v>0705</v>
          </cell>
          <cell r="I622" t="str">
            <v>2330190019</v>
          </cell>
          <cell r="J622" t="str">
            <v>244</v>
          </cell>
          <cell r="K622">
            <v>46177</v>
          </cell>
          <cell r="L622">
            <v>0</v>
          </cell>
          <cell r="M622">
            <v>46177</v>
          </cell>
          <cell r="N622">
            <v>46176.800000000003</v>
          </cell>
          <cell r="O622">
            <v>46176.800000000003</v>
          </cell>
          <cell r="P622">
            <v>0</v>
          </cell>
        </row>
        <row r="623">
          <cell r="A623" t="str">
            <v>001А1941</v>
          </cell>
          <cell r="B623" t="str">
            <v>01.01.2019</v>
          </cell>
          <cell r="C623" t="str">
            <v>5900</v>
          </cell>
          <cell r="D623" t="str">
            <v>УФК по Рязанской области</v>
          </cell>
          <cell r="E623" t="str">
            <v>Федеральная служба по надзору в сфере связи, информационных технологий и массовых коммуникаций</v>
          </cell>
          <cell r="F623" t="str">
            <v>001А1941</v>
          </cell>
          <cell r="G623" t="str">
            <v>096</v>
          </cell>
          <cell r="H623" t="str">
            <v/>
          </cell>
          <cell r="I623" t="str">
            <v/>
          </cell>
          <cell r="J623" t="str">
            <v/>
          </cell>
          <cell r="K623">
            <v>15102632.83</v>
          </cell>
          <cell r="L623">
            <v>0</v>
          </cell>
          <cell r="M623">
            <v>15102632.83</v>
          </cell>
          <cell r="N623">
            <v>15093533.68</v>
          </cell>
          <cell r="O623">
            <v>15093533.68</v>
          </cell>
          <cell r="P623">
            <v>0</v>
          </cell>
          <cell r="S623">
            <v>10591164.01</v>
          </cell>
          <cell r="T623">
            <v>4502369.67</v>
          </cell>
          <cell r="U623">
            <v>2941310.59</v>
          </cell>
        </row>
        <row r="624">
          <cell r="A624" t="str">
            <v>001А1941</v>
          </cell>
          <cell r="B624" t="str">
            <v>01.01.2019</v>
          </cell>
          <cell r="C624" t="str">
            <v>5900</v>
          </cell>
          <cell r="D624" t="str">
            <v>УФК по Рязанской области</v>
          </cell>
          <cell r="E624" t="str">
            <v>Фонд оплаты труда государственных (муниципальных) органов</v>
          </cell>
          <cell r="F624" t="str">
            <v>001А1941</v>
          </cell>
          <cell r="G624" t="str">
            <v>096</v>
          </cell>
          <cell r="H624" t="str">
            <v>0401</v>
          </cell>
          <cell r="I624" t="str">
            <v>2330190012</v>
          </cell>
          <cell r="J624" t="str">
            <v>121</v>
          </cell>
          <cell r="K624">
            <v>8694700</v>
          </cell>
          <cell r="L624">
            <v>0</v>
          </cell>
          <cell r="M624">
            <v>8694700</v>
          </cell>
          <cell r="N624">
            <v>8694700</v>
          </cell>
          <cell r="O624">
            <v>8694700</v>
          </cell>
          <cell r="P624">
            <v>0</v>
          </cell>
        </row>
        <row r="625">
          <cell r="A625" t="str">
            <v>001А1941</v>
          </cell>
          <cell r="B625" t="str">
            <v>01.01.2019</v>
          </cell>
          <cell r="C625" t="str">
            <v>5900</v>
          </cell>
          <cell r="D625" t="str">
            <v>УФК по Рязанской области</v>
          </cell>
          <cell r="E625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25" t="str">
            <v>001А1941</v>
          </cell>
          <cell r="G625" t="str">
            <v>096</v>
          </cell>
          <cell r="H625" t="str">
            <v>0401</v>
          </cell>
          <cell r="I625" t="str">
            <v>2330190012</v>
          </cell>
          <cell r="J625" t="str">
            <v>129</v>
          </cell>
          <cell r="K625">
            <v>2580720</v>
          </cell>
          <cell r="L625">
            <v>0</v>
          </cell>
          <cell r="M625">
            <v>2580720</v>
          </cell>
          <cell r="N625">
            <v>2580700.87</v>
          </cell>
          <cell r="O625">
            <v>2580700.87</v>
          </cell>
          <cell r="P625">
            <v>0</v>
          </cell>
        </row>
        <row r="626">
          <cell r="A626" t="str">
            <v>001А1941</v>
          </cell>
          <cell r="B626" t="str">
            <v>01.01.2019</v>
          </cell>
          <cell r="C626" t="str">
            <v>5900</v>
          </cell>
          <cell r="D626" t="str">
            <v>УФК по Рязанской области</v>
          </cell>
          <cell r="E626" t="str">
            <v>Иные выплаты персоналу государственных (муниципальных) органов, за исключением фонда оплаты труда</v>
          </cell>
          <cell r="F626" t="str">
            <v>001А1941</v>
          </cell>
          <cell r="G626" t="str">
            <v>096</v>
          </cell>
          <cell r="H626" t="str">
            <v>0401</v>
          </cell>
          <cell r="I626" t="str">
            <v>2330190019</v>
          </cell>
          <cell r="J626" t="str">
            <v>122</v>
          </cell>
          <cell r="K626">
            <v>124300</v>
          </cell>
          <cell r="L626">
            <v>0</v>
          </cell>
          <cell r="M626">
            <v>124300</v>
          </cell>
          <cell r="N626">
            <v>123522.3</v>
          </cell>
          <cell r="O626">
            <v>123522.3</v>
          </cell>
          <cell r="P626">
            <v>0</v>
          </cell>
        </row>
        <row r="627">
          <cell r="A627" t="str">
            <v>001А1941</v>
          </cell>
          <cell r="B627" t="str">
            <v>01.01.2019</v>
          </cell>
          <cell r="C627" t="str">
            <v>5900</v>
          </cell>
          <cell r="D627" t="str">
            <v>УФК по Рязанской области</v>
          </cell>
          <cell r="E627" t="str">
            <v>Закупка товаров, работ, услуг в сфере информационно-коммуникационных технологий</v>
          </cell>
          <cell r="F627" t="str">
            <v>001А1941</v>
          </cell>
          <cell r="G627" t="str">
            <v>096</v>
          </cell>
          <cell r="H627" t="str">
            <v>0401</v>
          </cell>
          <cell r="I627" t="str">
            <v>2330190019</v>
          </cell>
          <cell r="J627" t="str">
            <v>242</v>
          </cell>
          <cell r="K627">
            <v>553091.16</v>
          </cell>
          <cell r="L627">
            <v>0</v>
          </cell>
          <cell r="M627">
            <v>553091.16</v>
          </cell>
          <cell r="N627">
            <v>550316.51</v>
          </cell>
          <cell r="O627">
            <v>550316.51</v>
          </cell>
          <cell r="P627">
            <v>0</v>
          </cell>
        </row>
        <row r="628">
          <cell r="A628" t="str">
            <v>001А1941</v>
          </cell>
          <cell r="B628" t="str">
            <v>01.01.2019</v>
          </cell>
          <cell r="C628" t="str">
            <v>5900</v>
          </cell>
          <cell r="D628" t="str">
            <v>УФК по Рязанской области</v>
          </cell>
          <cell r="E628" t="str">
            <v>Прочая закупка товаров, работ и услуг</v>
          </cell>
          <cell r="F628" t="str">
            <v>001А1941</v>
          </cell>
          <cell r="G628" t="str">
            <v>096</v>
          </cell>
          <cell r="H628" t="str">
            <v>0401</v>
          </cell>
          <cell r="I628" t="str">
            <v>2330190019</v>
          </cell>
          <cell r="J628" t="str">
            <v>244</v>
          </cell>
          <cell r="K628">
            <v>2975183.27</v>
          </cell>
          <cell r="L628">
            <v>0</v>
          </cell>
          <cell r="M628">
            <v>2975183.27</v>
          </cell>
          <cell r="N628">
            <v>2972391.6</v>
          </cell>
          <cell r="O628">
            <v>2972391.6</v>
          </cell>
          <cell r="P628">
            <v>0</v>
          </cell>
        </row>
        <row r="629">
          <cell r="A629" t="str">
            <v>001А1941</v>
          </cell>
          <cell r="B629" t="str">
            <v>01.01.2019</v>
          </cell>
          <cell r="C629" t="str">
            <v>5900</v>
          </cell>
          <cell r="D629" t="str">
            <v>УФК по Рязанской области</v>
          </cell>
          <cell r="E629" t="str">
            <v>Уплата налога на имущество организаций и земельного налога</v>
          </cell>
          <cell r="F629" t="str">
            <v>001А1941</v>
          </cell>
          <cell r="G629" t="str">
            <v>096</v>
          </cell>
          <cell r="H629" t="str">
            <v>0401</v>
          </cell>
          <cell r="I629" t="str">
            <v>2330190019</v>
          </cell>
          <cell r="J629" t="str">
            <v>851</v>
          </cell>
          <cell r="K629">
            <v>79200</v>
          </cell>
          <cell r="L629">
            <v>0</v>
          </cell>
          <cell r="M629">
            <v>79200</v>
          </cell>
          <cell r="N629">
            <v>76464</v>
          </cell>
          <cell r="O629">
            <v>76464</v>
          </cell>
          <cell r="P629">
            <v>0</v>
          </cell>
        </row>
        <row r="630">
          <cell r="A630" t="str">
            <v>001А1941</v>
          </cell>
          <cell r="B630" t="str">
            <v>01.01.2019</v>
          </cell>
          <cell r="C630" t="str">
            <v>5900</v>
          </cell>
          <cell r="D630" t="str">
            <v>УФК по Рязанской области</v>
          </cell>
          <cell r="E630" t="str">
            <v>Уплата прочих налогов, сборов</v>
          </cell>
          <cell r="F630" t="str">
            <v>001А1941</v>
          </cell>
          <cell r="G630" t="str">
            <v>096</v>
          </cell>
          <cell r="H630" t="str">
            <v>0401</v>
          </cell>
          <cell r="I630" t="str">
            <v>2330190019</v>
          </cell>
          <cell r="J630" t="str">
            <v>852</v>
          </cell>
          <cell r="K630">
            <v>12300</v>
          </cell>
          <cell r="L630">
            <v>0</v>
          </cell>
          <cell r="M630">
            <v>12300</v>
          </cell>
          <cell r="N630">
            <v>12300</v>
          </cell>
          <cell r="O630">
            <v>12300</v>
          </cell>
          <cell r="P630">
            <v>0</v>
          </cell>
        </row>
        <row r="631">
          <cell r="A631" t="str">
            <v>001А1941</v>
          </cell>
          <cell r="B631" t="str">
            <v>01.01.2019</v>
          </cell>
          <cell r="C631" t="str">
            <v>5900</v>
          </cell>
          <cell r="D631" t="str">
            <v>УФК по Рязанской области</v>
          </cell>
          <cell r="E631" t="str">
            <v>Уплата иных платежей</v>
          </cell>
          <cell r="F631" t="str">
            <v>001А1941</v>
          </cell>
          <cell r="G631" t="str">
            <v>096</v>
          </cell>
          <cell r="H631" t="str">
            <v>0401</v>
          </cell>
          <cell r="I631" t="str">
            <v>2330190019</v>
          </cell>
          <cell r="J631" t="str">
            <v>853</v>
          </cell>
          <cell r="K631">
            <v>1900</v>
          </cell>
          <cell r="L631">
            <v>0</v>
          </cell>
          <cell r="M631">
            <v>1900</v>
          </cell>
          <cell r="N631">
            <v>1900</v>
          </cell>
          <cell r="O631">
            <v>1900</v>
          </cell>
          <cell r="P631">
            <v>0</v>
          </cell>
        </row>
        <row r="632">
          <cell r="A632" t="str">
            <v>001А1941</v>
          </cell>
          <cell r="B632" t="str">
            <v>01.01.2019</v>
          </cell>
          <cell r="C632" t="str">
            <v>5900</v>
          </cell>
          <cell r="D632" t="str">
            <v>УФК по Рязанской области</v>
          </cell>
          <cell r="E632" t="str">
            <v>Прочая закупка товаров, работ и услуг</v>
          </cell>
          <cell r="F632" t="str">
            <v>001А1941</v>
          </cell>
          <cell r="G632" t="str">
            <v>096</v>
          </cell>
          <cell r="H632" t="str">
            <v>0705</v>
          </cell>
          <cell r="I632" t="str">
            <v>2330190019</v>
          </cell>
          <cell r="J632" t="str">
            <v>244</v>
          </cell>
          <cell r="K632">
            <v>76400</v>
          </cell>
          <cell r="L632">
            <v>0</v>
          </cell>
          <cell r="M632">
            <v>76400</v>
          </cell>
          <cell r="N632">
            <v>76400</v>
          </cell>
          <cell r="O632">
            <v>76400</v>
          </cell>
          <cell r="P632">
            <v>0</v>
          </cell>
        </row>
        <row r="633">
          <cell r="A633" t="str">
            <v>001А1941</v>
          </cell>
          <cell r="B633" t="str">
            <v>01.01.2019</v>
          </cell>
          <cell r="C633" t="str">
            <v>5900</v>
          </cell>
          <cell r="D633" t="str">
            <v>УФК по Рязанской области</v>
          </cell>
          <cell r="E633" t="str">
            <v>Прочая закупка товаров, работ и услуг</v>
          </cell>
          <cell r="F633" t="str">
            <v>001А1941</v>
          </cell>
          <cell r="G633" t="str">
            <v>096</v>
          </cell>
          <cell r="H633" t="str">
            <v>0705</v>
          </cell>
          <cell r="I633" t="str">
            <v>2330192040</v>
          </cell>
          <cell r="J633" t="str">
            <v>244</v>
          </cell>
          <cell r="K633">
            <v>4838.3999999999996</v>
          </cell>
          <cell r="L633">
            <v>0</v>
          </cell>
          <cell r="M633">
            <v>4838.3999999999996</v>
          </cell>
          <cell r="N633">
            <v>4838.3999999999996</v>
          </cell>
          <cell r="O633">
            <v>4838.3999999999996</v>
          </cell>
          <cell r="P633">
            <v>0</v>
          </cell>
        </row>
        <row r="634">
          <cell r="A634" t="str">
            <v>001А1942</v>
          </cell>
          <cell r="B634" t="str">
            <v>01.01.2019</v>
          </cell>
          <cell r="C634" t="str">
            <v>6000</v>
          </cell>
          <cell r="D634" t="str">
            <v>УФК по Саратовской области</v>
          </cell>
          <cell r="E634" t="str">
            <v>Федеральная служба по надзору в сфере связи, информационных технологий и массовых коммуникаций</v>
          </cell>
          <cell r="F634" t="str">
            <v>001А1942</v>
          </cell>
          <cell r="G634" t="str">
            <v>096</v>
          </cell>
          <cell r="H634" t="str">
            <v/>
          </cell>
          <cell r="I634" t="str">
            <v/>
          </cell>
          <cell r="J634" t="str">
            <v/>
          </cell>
          <cell r="K634">
            <v>18043324.59</v>
          </cell>
          <cell r="L634">
            <v>0</v>
          </cell>
          <cell r="M634">
            <v>18043324.59</v>
          </cell>
          <cell r="N634">
            <v>18022948.379999999</v>
          </cell>
          <cell r="O634">
            <v>18022948.379999999</v>
          </cell>
          <cell r="P634">
            <v>0</v>
          </cell>
          <cell r="S634">
            <v>11871937.369999999</v>
          </cell>
          <cell r="T634">
            <v>6151011.0099999998</v>
          </cell>
          <cell r="U634">
            <v>2734492.13</v>
          </cell>
        </row>
        <row r="635">
          <cell r="A635" t="str">
            <v>001А1942</v>
          </cell>
          <cell r="B635" t="str">
            <v>01.01.2019</v>
          </cell>
          <cell r="C635" t="str">
            <v>6000</v>
          </cell>
          <cell r="D635" t="str">
            <v>УФК по Саратовской области</v>
          </cell>
          <cell r="E635" t="str">
            <v>Фонд оплаты труда государственных (муниципальных) органов</v>
          </cell>
          <cell r="F635" t="str">
            <v>001А1942</v>
          </cell>
          <cell r="G635" t="str">
            <v>096</v>
          </cell>
          <cell r="H635" t="str">
            <v>0401</v>
          </cell>
          <cell r="I635" t="str">
            <v>2330190012</v>
          </cell>
          <cell r="J635" t="str">
            <v>121</v>
          </cell>
          <cell r="K635">
            <v>10820600</v>
          </cell>
          <cell r="L635">
            <v>0</v>
          </cell>
          <cell r="M635">
            <v>10820600</v>
          </cell>
          <cell r="N635">
            <v>10820600</v>
          </cell>
          <cell r="O635">
            <v>10820600</v>
          </cell>
          <cell r="P635">
            <v>0</v>
          </cell>
        </row>
        <row r="636">
          <cell r="A636" t="str">
            <v>001А1942</v>
          </cell>
          <cell r="B636" t="str">
            <v>01.01.2019</v>
          </cell>
          <cell r="C636" t="str">
            <v>6000</v>
          </cell>
          <cell r="D636" t="str">
            <v>УФК по Саратовской области</v>
          </cell>
          <cell r="E636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36" t="str">
            <v>001А1942</v>
          </cell>
          <cell r="G636" t="str">
            <v>096</v>
          </cell>
          <cell r="H636" t="str">
            <v>0401</v>
          </cell>
          <cell r="I636" t="str">
            <v>2330190012</v>
          </cell>
          <cell r="J636" t="str">
            <v>129</v>
          </cell>
          <cell r="K636">
            <v>3226240</v>
          </cell>
          <cell r="L636">
            <v>0</v>
          </cell>
          <cell r="M636">
            <v>3226240</v>
          </cell>
          <cell r="N636">
            <v>3225705.61</v>
          </cell>
          <cell r="O636">
            <v>3225705.61</v>
          </cell>
          <cell r="P636">
            <v>0</v>
          </cell>
        </row>
        <row r="637">
          <cell r="A637" t="str">
            <v>001А1942</v>
          </cell>
          <cell r="B637" t="str">
            <v>01.01.2019</v>
          </cell>
          <cell r="C637" t="str">
            <v>6000</v>
          </cell>
          <cell r="D637" t="str">
            <v>УФК по Саратовской области</v>
          </cell>
          <cell r="E637" t="str">
            <v>Иные выплаты персоналу государственных (муниципальных) органов, за исключением фонда оплаты труда</v>
          </cell>
          <cell r="F637" t="str">
            <v>001А1942</v>
          </cell>
          <cell r="G637" t="str">
            <v>096</v>
          </cell>
          <cell r="H637" t="str">
            <v>0401</v>
          </cell>
          <cell r="I637" t="str">
            <v>2330190019</v>
          </cell>
          <cell r="J637" t="str">
            <v>122</v>
          </cell>
          <cell r="K637">
            <v>221800</v>
          </cell>
          <cell r="L637">
            <v>0</v>
          </cell>
          <cell r="M637">
            <v>221800</v>
          </cell>
          <cell r="N637">
            <v>221499.08</v>
          </cell>
          <cell r="O637">
            <v>221499.08</v>
          </cell>
          <cell r="P637">
            <v>0</v>
          </cell>
        </row>
        <row r="638">
          <cell r="A638" t="str">
            <v>001А1942</v>
          </cell>
          <cell r="B638" t="str">
            <v>01.01.2019</v>
          </cell>
          <cell r="C638" t="str">
            <v>6000</v>
          </cell>
          <cell r="D638" t="str">
            <v>УФК по Саратовской области</v>
          </cell>
          <cell r="E638" t="str">
            <v>Закупка товаров, работ, услуг в сфере информационно-коммуникационных технологий</v>
          </cell>
          <cell r="F638" t="str">
            <v>001А1942</v>
          </cell>
          <cell r="G638" t="str">
            <v>096</v>
          </cell>
          <cell r="H638" t="str">
            <v>0401</v>
          </cell>
          <cell r="I638" t="str">
            <v>2330190019</v>
          </cell>
          <cell r="J638" t="str">
            <v>242</v>
          </cell>
          <cell r="K638">
            <v>491081.59</v>
          </cell>
          <cell r="L638">
            <v>0</v>
          </cell>
          <cell r="M638">
            <v>491081.59</v>
          </cell>
          <cell r="N638">
            <v>491081.59</v>
          </cell>
          <cell r="O638">
            <v>491081.59</v>
          </cell>
          <cell r="P638">
            <v>0</v>
          </cell>
        </row>
        <row r="639">
          <cell r="A639" t="str">
            <v>001А1942</v>
          </cell>
          <cell r="B639" t="str">
            <v>01.01.2019</v>
          </cell>
          <cell r="C639" t="str">
            <v>6000</v>
          </cell>
          <cell r="D639" t="str">
            <v>УФК по Саратовской области</v>
          </cell>
          <cell r="E639" t="str">
            <v>Прочая закупка товаров, работ и услуг</v>
          </cell>
          <cell r="F639" t="str">
            <v>001А1942</v>
          </cell>
          <cell r="G639" t="str">
            <v>096</v>
          </cell>
          <cell r="H639" t="str">
            <v>0401</v>
          </cell>
          <cell r="I639" t="str">
            <v>2330190019</v>
          </cell>
          <cell r="J639" t="str">
            <v>244</v>
          </cell>
          <cell r="K639">
            <v>3163548</v>
          </cell>
          <cell r="L639">
            <v>0</v>
          </cell>
          <cell r="M639">
            <v>3163548</v>
          </cell>
          <cell r="N639">
            <v>3163548</v>
          </cell>
          <cell r="O639">
            <v>3163548</v>
          </cell>
          <cell r="P639">
            <v>0</v>
          </cell>
        </row>
        <row r="640">
          <cell r="A640" t="str">
            <v>001А1942</v>
          </cell>
          <cell r="B640" t="str">
            <v>01.01.2019</v>
          </cell>
          <cell r="C640" t="str">
            <v>6000</v>
          </cell>
          <cell r="D640" t="str">
            <v>УФК по Саратовской области</v>
          </cell>
          <cell r="E640" t="str">
            <v>Уплата налога на имущество организаций и земельного налога</v>
          </cell>
          <cell r="F640" t="str">
            <v>001А1942</v>
          </cell>
          <cell r="G640" t="str">
            <v>096</v>
          </cell>
          <cell r="H640" t="str">
            <v>0401</v>
          </cell>
          <cell r="I640" t="str">
            <v>2330190019</v>
          </cell>
          <cell r="J640" t="str">
            <v>851</v>
          </cell>
          <cell r="K640">
            <v>37300</v>
          </cell>
          <cell r="L640">
            <v>0</v>
          </cell>
          <cell r="M640">
            <v>37300</v>
          </cell>
          <cell r="N640">
            <v>24487</v>
          </cell>
          <cell r="O640">
            <v>24487</v>
          </cell>
          <cell r="P640">
            <v>0</v>
          </cell>
        </row>
        <row r="641">
          <cell r="A641" t="str">
            <v>001А1942</v>
          </cell>
          <cell r="B641" t="str">
            <v>01.01.2019</v>
          </cell>
          <cell r="C641" t="str">
            <v>6000</v>
          </cell>
          <cell r="D641" t="str">
            <v>УФК по Саратовской области</v>
          </cell>
          <cell r="E641" t="str">
            <v>Уплата прочих налогов, сборов</v>
          </cell>
          <cell r="F641" t="str">
            <v>001А1942</v>
          </cell>
          <cell r="G641" t="str">
            <v>096</v>
          </cell>
          <cell r="H641" t="str">
            <v>0401</v>
          </cell>
          <cell r="I641" t="str">
            <v>2330190019</v>
          </cell>
          <cell r="J641" t="str">
            <v>852</v>
          </cell>
          <cell r="K641">
            <v>22300</v>
          </cell>
          <cell r="L641">
            <v>0</v>
          </cell>
          <cell r="M641">
            <v>22300</v>
          </cell>
          <cell r="N641">
            <v>22275.35</v>
          </cell>
          <cell r="O641">
            <v>22275.35</v>
          </cell>
          <cell r="P641">
            <v>0</v>
          </cell>
        </row>
        <row r="642">
          <cell r="A642" t="str">
            <v>001А1942</v>
          </cell>
          <cell r="B642" t="str">
            <v>01.01.2019</v>
          </cell>
          <cell r="C642" t="str">
            <v>6000</v>
          </cell>
          <cell r="D642" t="str">
            <v>УФК по Саратовской области</v>
          </cell>
          <cell r="E642" t="str">
            <v>Уплата иных платежей</v>
          </cell>
          <cell r="F642" t="str">
            <v>001А1942</v>
          </cell>
          <cell r="G642" t="str">
            <v>096</v>
          </cell>
          <cell r="H642" t="str">
            <v>0401</v>
          </cell>
          <cell r="I642" t="str">
            <v>2330190019</v>
          </cell>
          <cell r="J642" t="str">
            <v>853</v>
          </cell>
          <cell r="K642">
            <v>12255</v>
          </cell>
          <cell r="L642">
            <v>0</v>
          </cell>
          <cell r="M642">
            <v>12255</v>
          </cell>
          <cell r="N642">
            <v>5721.91</v>
          </cell>
          <cell r="O642">
            <v>5721.91</v>
          </cell>
          <cell r="P642">
            <v>0</v>
          </cell>
        </row>
        <row r="643">
          <cell r="A643" t="str">
            <v>001А1942</v>
          </cell>
          <cell r="B643" t="str">
            <v>01.01.2019</v>
          </cell>
          <cell r="C643" t="str">
            <v>6000</v>
          </cell>
          <cell r="D643" t="str">
            <v>УФК по Саратовской области</v>
          </cell>
          <cell r="E643" t="str">
            <v>Иные выплаты персоналу государственных (муниципальных) органов, за исключением фонда оплаты труда</v>
          </cell>
          <cell r="F643" t="str">
            <v>001А1942</v>
          </cell>
          <cell r="G643" t="str">
            <v>096</v>
          </cell>
          <cell r="H643" t="str">
            <v>0401</v>
          </cell>
          <cell r="I643" t="str">
            <v>2330193969</v>
          </cell>
          <cell r="J643" t="str">
            <v>122</v>
          </cell>
          <cell r="K643">
            <v>2700</v>
          </cell>
          <cell r="L643">
            <v>0</v>
          </cell>
          <cell r="M643">
            <v>2700</v>
          </cell>
          <cell r="N643">
            <v>2529.84</v>
          </cell>
          <cell r="O643">
            <v>2529.84</v>
          </cell>
          <cell r="P643">
            <v>0</v>
          </cell>
        </row>
        <row r="644">
          <cell r="A644" t="str">
            <v>001А1942</v>
          </cell>
          <cell r="B644" t="str">
            <v>01.01.2019</v>
          </cell>
          <cell r="C644" t="str">
            <v>6000</v>
          </cell>
          <cell r="D644" t="str">
            <v>УФК по Саратовской области</v>
          </cell>
          <cell r="E644" t="str">
            <v>Прочая закупка товаров, работ и услуг</v>
          </cell>
          <cell r="F644" t="str">
            <v>001А1942</v>
          </cell>
          <cell r="G644" t="str">
            <v>096</v>
          </cell>
          <cell r="H644" t="str">
            <v>0705</v>
          </cell>
          <cell r="I644" t="str">
            <v>2330190019</v>
          </cell>
          <cell r="J644" t="str">
            <v>244</v>
          </cell>
          <cell r="K644">
            <v>45500</v>
          </cell>
          <cell r="L644">
            <v>0</v>
          </cell>
          <cell r="M644">
            <v>45500</v>
          </cell>
          <cell r="N644">
            <v>45500</v>
          </cell>
          <cell r="O644">
            <v>45500</v>
          </cell>
          <cell r="P644">
            <v>0</v>
          </cell>
        </row>
        <row r="645">
          <cell r="A645" t="str">
            <v>001А1993</v>
          </cell>
          <cell r="B645" t="str">
            <v>01.01.2019</v>
          </cell>
          <cell r="C645" t="str">
            <v>6200</v>
          </cell>
          <cell r="D645" t="str">
            <v>УФК по Свердловской области</v>
          </cell>
          <cell r="E645" t="str">
            <v>Федеральная служба по надзору в сфере связи, информационных технологий и массовых коммуникаций</v>
          </cell>
          <cell r="F645" t="str">
            <v>001А1993</v>
          </cell>
          <cell r="G645" t="str">
            <v>096</v>
          </cell>
          <cell r="H645" t="str">
            <v/>
          </cell>
          <cell r="I645" t="str">
            <v/>
          </cell>
          <cell r="J645" t="str">
            <v/>
          </cell>
          <cell r="K645">
            <v>79117069.019999996</v>
          </cell>
          <cell r="L645">
            <v>0</v>
          </cell>
          <cell r="M645">
            <v>79117069.019999996</v>
          </cell>
          <cell r="N645">
            <v>79086407.129999995</v>
          </cell>
          <cell r="O645">
            <v>79086407.129999995</v>
          </cell>
          <cell r="P645">
            <v>0</v>
          </cell>
          <cell r="S645">
            <v>55719020</v>
          </cell>
          <cell r="T645">
            <v>23367387.129999995</v>
          </cell>
          <cell r="U645">
            <v>15413800</v>
          </cell>
        </row>
        <row r="646">
          <cell r="A646" t="str">
            <v>001А1993</v>
          </cell>
          <cell r="B646" t="str">
            <v>01.01.2019</v>
          </cell>
          <cell r="C646" t="str">
            <v>6200</v>
          </cell>
          <cell r="D646" t="str">
            <v>УФК по Свердловской области</v>
          </cell>
          <cell r="E646" t="str">
            <v>Фонд оплаты труда государственных (муниципальных) органов</v>
          </cell>
          <cell r="F646" t="str">
            <v>001А1993</v>
          </cell>
          <cell r="G646" t="str">
            <v>096</v>
          </cell>
          <cell r="H646" t="str">
            <v>0401</v>
          </cell>
          <cell r="I646" t="str">
            <v>2330190012</v>
          </cell>
          <cell r="J646" t="str">
            <v>121</v>
          </cell>
          <cell r="K646">
            <v>40795700</v>
          </cell>
          <cell r="L646">
            <v>0</v>
          </cell>
          <cell r="M646">
            <v>40795700</v>
          </cell>
          <cell r="N646">
            <v>40795700</v>
          </cell>
          <cell r="O646">
            <v>40795700</v>
          </cell>
          <cell r="P646">
            <v>0</v>
          </cell>
        </row>
        <row r="647">
          <cell r="A647" t="str">
            <v>001А1993</v>
          </cell>
          <cell r="B647" t="str">
            <v>01.01.2019</v>
          </cell>
          <cell r="C647" t="str">
            <v>6200</v>
          </cell>
          <cell r="D647" t="str">
            <v>УФК по Свердловской области</v>
          </cell>
          <cell r="E64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47" t="str">
            <v>001А1993</v>
          </cell>
          <cell r="G647" t="str">
            <v>096</v>
          </cell>
          <cell r="H647" t="str">
            <v>0401</v>
          </cell>
          <cell r="I647" t="str">
            <v>2330190012</v>
          </cell>
          <cell r="J647" t="str">
            <v>129</v>
          </cell>
          <cell r="K647">
            <v>12161740</v>
          </cell>
          <cell r="L647">
            <v>0</v>
          </cell>
          <cell r="M647">
            <v>12161740</v>
          </cell>
          <cell r="N647">
            <v>12161715.92</v>
          </cell>
          <cell r="O647">
            <v>12161715.92</v>
          </cell>
          <cell r="P647">
            <v>0</v>
          </cell>
        </row>
        <row r="648">
          <cell r="A648" t="str">
            <v>001А1993</v>
          </cell>
          <cell r="B648" t="str">
            <v>01.01.2019</v>
          </cell>
          <cell r="C648" t="str">
            <v>6200</v>
          </cell>
          <cell r="D648" t="str">
            <v>УФК по Свердловской области</v>
          </cell>
          <cell r="E648" t="str">
            <v>Иные выплаты персоналу государственных (муниципальных) органов, за исключением фонда оплаты труда</v>
          </cell>
          <cell r="F648" t="str">
            <v>001А1993</v>
          </cell>
          <cell r="G648" t="str">
            <v>096</v>
          </cell>
          <cell r="H648" t="str">
            <v>0401</v>
          </cell>
          <cell r="I648" t="str">
            <v>2330190019</v>
          </cell>
          <cell r="J648" t="str">
            <v>122</v>
          </cell>
          <cell r="K648">
            <v>561643.22</v>
          </cell>
          <cell r="L648">
            <v>0</v>
          </cell>
          <cell r="M648">
            <v>561643.22</v>
          </cell>
          <cell r="N648">
            <v>561643.22</v>
          </cell>
          <cell r="O648">
            <v>561643.22</v>
          </cell>
          <cell r="P648">
            <v>0</v>
          </cell>
        </row>
        <row r="649">
          <cell r="A649" t="str">
            <v>001А1993</v>
          </cell>
          <cell r="B649" t="str">
            <v>01.01.2019</v>
          </cell>
          <cell r="C649" t="str">
            <v>6200</v>
          </cell>
          <cell r="D649" t="str">
            <v>УФК по Свердловской области</v>
          </cell>
          <cell r="E649" t="str">
            <v>Закупка товаров, работ, услуг в сфере информационно-коммуникационных технологий</v>
          </cell>
          <cell r="F649" t="str">
            <v>001А1993</v>
          </cell>
          <cell r="G649" t="str">
            <v>096</v>
          </cell>
          <cell r="H649" t="str">
            <v>0401</v>
          </cell>
          <cell r="I649" t="str">
            <v>2330190019</v>
          </cell>
          <cell r="J649" t="str">
            <v>242</v>
          </cell>
          <cell r="K649">
            <v>1828000</v>
          </cell>
          <cell r="L649">
            <v>0</v>
          </cell>
          <cell r="M649">
            <v>1828000</v>
          </cell>
          <cell r="N649">
            <v>1827948.8</v>
          </cell>
          <cell r="O649">
            <v>1827948.8</v>
          </cell>
          <cell r="P649">
            <v>0</v>
          </cell>
        </row>
        <row r="650">
          <cell r="A650" t="str">
            <v>001А1993</v>
          </cell>
          <cell r="B650" t="str">
            <v>01.01.2019</v>
          </cell>
          <cell r="C650" t="str">
            <v>6200</v>
          </cell>
          <cell r="D650" t="str">
            <v>УФК по Свердловской области</v>
          </cell>
          <cell r="E650" t="str">
            <v>Прочая закупка товаров, работ и услуг</v>
          </cell>
          <cell r="F650" t="str">
            <v>001А1993</v>
          </cell>
          <cell r="G650" t="str">
            <v>096</v>
          </cell>
          <cell r="H650" t="str">
            <v>0401</v>
          </cell>
          <cell r="I650" t="str">
            <v>2330190019</v>
          </cell>
          <cell r="J650" t="str">
            <v>244</v>
          </cell>
          <cell r="K650">
            <v>23464448</v>
          </cell>
          <cell r="L650">
            <v>0</v>
          </cell>
          <cell r="M650">
            <v>23464448</v>
          </cell>
          <cell r="N650">
            <v>23435448.25</v>
          </cell>
          <cell r="O650">
            <v>23435448.25</v>
          </cell>
          <cell r="P650">
            <v>0</v>
          </cell>
        </row>
        <row r="651">
          <cell r="A651" t="str">
            <v>001А1993</v>
          </cell>
          <cell r="B651" t="str">
            <v>01.01.2019</v>
          </cell>
          <cell r="C651" t="str">
            <v>6200</v>
          </cell>
          <cell r="D651" t="str">
            <v>УФК по Свердловской области</v>
          </cell>
          <cell r="E651" t="str">
            <v>Уплата налога на имущество организаций и земельного налога</v>
          </cell>
          <cell r="F651" t="str">
            <v>001А1993</v>
          </cell>
          <cell r="G651" t="str">
            <v>096</v>
          </cell>
          <cell r="H651" t="str">
            <v>0401</v>
          </cell>
          <cell r="I651" t="str">
            <v>2330190019</v>
          </cell>
          <cell r="J651" t="str">
            <v>851</v>
          </cell>
          <cell r="K651">
            <v>198361</v>
          </cell>
          <cell r="L651">
            <v>0</v>
          </cell>
          <cell r="M651">
            <v>198361</v>
          </cell>
          <cell r="N651">
            <v>198361</v>
          </cell>
          <cell r="O651">
            <v>198361</v>
          </cell>
          <cell r="P651">
            <v>0</v>
          </cell>
        </row>
        <row r="652">
          <cell r="A652" t="str">
            <v>001А1993</v>
          </cell>
          <cell r="B652" t="str">
            <v>01.01.2019</v>
          </cell>
          <cell r="C652" t="str">
            <v>6200</v>
          </cell>
          <cell r="D652" t="str">
            <v>УФК по Свердловской области</v>
          </cell>
          <cell r="E652" t="str">
            <v>Уплата прочих налогов, сборов</v>
          </cell>
          <cell r="F652" t="str">
            <v>001А1993</v>
          </cell>
          <cell r="G652" t="str">
            <v>096</v>
          </cell>
          <cell r="H652" t="str">
            <v>0401</v>
          </cell>
          <cell r="I652" t="str">
            <v>2330190019</v>
          </cell>
          <cell r="J652" t="str">
            <v>852</v>
          </cell>
          <cell r="K652">
            <v>17800</v>
          </cell>
          <cell r="L652">
            <v>0</v>
          </cell>
          <cell r="M652">
            <v>17800</v>
          </cell>
          <cell r="N652">
            <v>17761</v>
          </cell>
          <cell r="O652">
            <v>17761</v>
          </cell>
          <cell r="P652">
            <v>0</v>
          </cell>
        </row>
        <row r="653">
          <cell r="A653" t="str">
            <v>001А1993</v>
          </cell>
          <cell r="B653" t="str">
            <v>01.01.2019</v>
          </cell>
          <cell r="C653" t="str">
            <v>6200</v>
          </cell>
          <cell r="D653" t="str">
            <v>УФК по Свердловской области</v>
          </cell>
          <cell r="E653" t="str">
            <v>Иные выплаты персоналу государственных (муниципальных) органов, за исключением фонда оплаты труда</v>
          </cell>
          <cell r="F653" t="str">
            <v>001А1993</v>
          </cell>
          <cell r="G653" t="str">
            <v>096</v>
          </cell>
          <cell r="H653" t="str">
            <v>0401</v>
          </cell>
          <cell r="I653" t="str">
            <v>2330193969</v>
          </cell>
          <cell r="J653" t="str">
            <v>122</v>
          </cell>
          <cell r="K653">
            <v>3300</v>
          </cell>
          <cell r="L653">
            <v>0</v>
          </cell>
          <cell r="M653">
            <v>3300</v>
          </cell>
          <cell r="N653">
            <v>1752.14</v>
          </cell>
          <cell r="O653">
            <v>1752.14</v>
          </cell>
          <cell r="P653">
            <v>0</v>
          </cell>
        </row>
        <row r="654">
          <cell r="A654" t="str">
            <v>001А1993</v>
          </cell>
          <cell r="B654" t="str">
            <v>01.01.2019</v>
          </cell>
          <cell r="C654" t="str">
            <v>6200</v>
          </cell>
          <cell r="D654" t="str">
            <v>УФК по Свердловской области</v>
          </cell>
          <cell r="E654" t="str">
            <v>Прочая закупка товаров, работ и услуг</v>
          </cell>
          <cell r="F654" t="str">
            <v>001А1993</v>
          </cell>
          <cell r="G654" t="str">
            <v>096</v>
          </cell>
          <cell r="H654" t="str">
            <v>0705</v>
          </cell>
          <cell r="I654" t="str">
            <v>2330190019</v>
          </cell>
          <cell r="J654" t="str">
            <v>244</v>
          </cell>
          <cell r="K654">
            <v>76400</v>
          </cell>
          <cell r="L654">
            <v>0</v>
          </cell>
          <cell r="M654">
            <v>76400</v>
          </cell>
          <cell r="N654">
            <v>76400</v>
          </cell>
          <cell r="O654">
            <v>76400</v>
          </cell>
          <cell r="P654">
            <v>0</v>
          </cell>
        </row>
        <row r="655">
          <cell r="A655" t="str">
            <v>001А1993</v>
          </cell>
          <cell r="B655" t="str">
            <v>01.01.2019</v>
          </cell>
          <cell r="C655" t="str">
            <v>6200</v>
          </cell>
          <cell r="D655" t="str">
            <v>УФК по Свердловской области</v>
          </cell>
          <cell r="E655" t="str">
            <v>Прочая закупка товаров, работ и услуг</v>
          </cell>
          <cell r="F655" t="str">
            <v>001А1993</v>
          </cell>
          <cell r="G655" t="str">
            <v>096</v>
          </cell>
          <cell r="H655" t="str">
            <v>0705</v>
          </cell>
          <cell r="I655" t="str">
            <v>2330192040</v>
          </cell>
          <cell r="J655" t="str">
            <v>244</v>
          </cell>
          <cell r="K655">
            <v>9676.7999999999993</v>
          </cell>
          <cell r="L655">
            <v>0</v>
          </cell>
          <cell r="M655">
            <v>9676.7999999999993</v>
          </cell>
          <cell r="N655">
            <v>9676.7999999999993</v>
          </cell>
          <cell r="O655">
            <v>9676.7999999999993</v>
          </cell>
          <cell r="P655">
            <v>0</v>
          </cell>
        </row>
        <row r="656">
          <cell r="A656" t="str">
            <v>001А1944</v>
          </cell>
          <cell r="B656" t="str">
            <v>01.01.2019</v>
          </cell>
          <cell r="C656" t="str">
            <v>6300</v>
          </cell>
          <cell r="D656" t="str">
            <v>УФК по Смоленской области</v>
          </cell>
          <cell r="E656" t="str">
            <v>Федеральная служба по надзору в сфере связи, информационных технологий и массовых коммуникаций</v>
          </cell>
          <cell r="F656" t="str">
            <v>001А1944</v>
          </cell>
          <cell r="G656" t="str">
            <v>096</v>
          </cell>
          <cell r="H656" t="str">
            <v/>
          </cell>
          <cell r="I656" t="str">
            <v/>
          </cell>
          <cell r="J656" t="str">
            <v/>
          </cell>
          <cell r="K656">
            <v>16961356.68</v>
          </cell>
          <cell r="L656">
            <v>0</v>
          </cell>
          <cell r="M656">
            <v>16961356.68</v>
          </cell>
          <cell r="N656">
            <v>16929776.129999999</v>
          </cell>
          <cell r="O656">
            <v>16929776.129999999</v>
          </cell>
          <cell r="P656">
            <v>0</v>
          </cell>
          <cell r="S656">
            <v>11978211.65</v>
          </cell>
          <cell r="T656">
            <v>4951564.4799999986</v>
          </cell>
          <cell r="U656">
            <v>3013323.74</v>
          </cell>
        </row>
        <row r="657">
          <cell r="A657" t="str">
            <v>001А1944</v>
          </cell>
          <cell r="B657" t="str">
            <v>01.01.2019</v>
          </cell>
          <cell r="C657" t="str">
            <v>6300</v>
          </cell>
          <cell r="D657" t="str">
            <v>УФК по Смоленской области</v>
          </cell>
          <cell r="E657" t="str">
            <v>Фонд оплаты труда государственных (муниципальных) органов</v>
          </cell>
          <cell r="F657" t="str">
            <v>001А1944</v>
          </cell>
          <cell r="G657" t="str">
            <v>096</v>
          </cell>
          <cell r="H657" t="str">
            <v>0401</v>
          </cell>
          <cell r="I657" t="str">
            <v>2330190012</v>
          </cell>
          <cell r="J657" t="str">
            <v>121</v>
          </cell>
          <cell r="K657">
            <v>8009204</v>
          </cell>
          <cell r="L657">
            <v>0</v>
          </cell>
          <cell r="M657">
            <v>8009204</v>
          </cell>
          <cell r="N657">
            <v>8009204</v>
          </cell>
          <cell r="O657">
            <v>8009204</v>
          </cell>
          <cell r="P657">
            <v>0</v>
          </cell>
        </row>
        <row r="658">
          <cell r="A658" t="str">
            <v>001А1944</v>
          </cell>
          <cell r="B658" t="str">
            <v>01.01.2019</v>
          </cell>
          <cell r="C658" t="str">
            <v>6300</v>
          </cell>
          <cell r="D658" t="str">
            <v>УФК по Смоленской области</v>
          </cell>
          <cell r="E65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58" t="str">
            <v>001А1944</v>
          </cell>
          <cell r="G658" t="str">
            <v>096</v>
          </cell>
          <cell r="H658" t="str">
            <v>0401</v>
          </cell>
          <cell r="I658" t="str">
            <v>2330190012</v>
          </cell>
          <cell r="J658" t="str">
            <v>129</v>
          </cell>
          <cell r="K658">
            <v>2381705</v>
          </cell>
          <cell r="L658">
            <v>0</v>
          </cell>
          <cell r="M658">
            <v>2381705</v>
          </cell>
          <cell r="N658">
            <v>2381678.36</v>
          </cell>
          <cell r="O658">
            <v>2381678.36</v>
          </cell>
          <cell r="P658">
            <v>0</v>
          </cell>
        </row>
        <row r="659">
          <cell r="A659" t="str">
            <v>001А1944</v>
          </cell>
          <cell r="B659" t="str">
            <v>01.01.2019</v>
          </cell>
          <cell r="C659" t="str">
            <v>6300</v>
          </cell>
          <cell r="D659" t="str">
            <v>УФК по Смоленской области</v>
          </cell>
          <cell r="E659" t="str">
            <v>Иные выплаты персоналу государственных (муниципальных) органов, за исключением фонда оплаты труда</v>
          </cell>
          <cell r="F659" t="str">
            <v>001А1944</v>
          </cell>
          <cell r="G659" t="str">
            <v>096</v>
          </cell>
          <cell r="H659" t="str">
            <v>0401</v>
          </cell>
          <cell r="I659" t="str">
            <v>2330190019</v>
          </cell>
          <cell r="J659" t="str">
            <v>122</v>
          </cell>
          <cell r="K659">
            <v>291750</v>
          </cell>
          <cell r="L659">
            <v>0</v>
          </cell>
          <cell r="M659">
            <v>291750</v>
          </cell>
          <cell r="N659">
            <v>289037.3</v>
          </cell>
          <cell r="O659">
            <v>289037.3</v>
          </cell>
          <cell r="P659">
            <v>0</v>
          </cell>
        </row>
        <row r="660">
          <cell r="A660" t="str">
            <v>001А1944</v>
          </cell>
          <cell r="B660" t="str">
            <v>01.01.2019</v>
          </cell>
          <cell r="C660" t="str">
            <v>6300</v>
          </cell>
          <cell r="D660" t="str">
            <v>УФК по Смоленской области</v>
          </cell>
          <cell r="E660" t="str">
            <v>Закупка товаров, работ, услуг в сфере информационно-коммуникационных технологий</v>
          </cell>
          <cell r="F660" t="str">
            <v>001А1944</v>
          </cell>
          <cell r="G660" t="str">
            <v>096</v>
          </cell>
          <cell r="H660" t="str">
            <v>0401</v>
          </cell>
          <cell r="I660" t="str">
            <v>2330190019</v>
          </cell>
          <cell r="J660" t="str">
            <v>242</v>
          </cell>
          <cell r="K660">
            <v>1120401.9099999999</v>
          </cell>
          <cell r="L660">
            <v>0</v>
          </cell>
          <cell r="M660">
            <v>1120401.9099999999</v>
          </cell>
          <cell r="N660">
            <v>1115676.6399999999</v>
          </cell>
          <cell r="O660">
            <v>1115676.6399999999</v>
          </cell>
          <cell r="P660">
            <v>0</v>
          </cell>
        </row>
        <row r="661">
          <cell r="A661" t="str">
            <v>001А1944</v>
          </cell>
          <cell r="B661" t="str">
            <v>01.01.2019</v>
          </cell>
          <cell r="C661" t="str">
            <v>6300</v>
          </cell>
          <cell r="D661" t="str">
            <v>УФК по Смоленской области</v>
          </cell>
          <cell r="E661" t="str">
            <v>Прочая закупка товаров, работ и услуг</v>
          </cell>
          <cell r="F661" t="str">
            <v>001А1944</v>
          </cell>
          <cell r="G661" t="str">
            <v>096</v>
          </cell>
          <cell r="H661" t="str">
            <v>0401</v>
          </cell>
          <cell r="I661" t="str">
            <v>2330190019</v>
          </cell>
          <cell r="J661" t="str">
            <v>244</v>
          </cell>
          <cell r="K661">
            <v>5086001.7699999996</v>
          </cell>
          <cell r="L661">
            <v>0</v>
          </cell>
          <cell r="M661">
            <v>5086001.7699999996</v>
          </cell>
          <cell r="N661">
            <v>5068508.6900000004</v>
          </cell>
          <cell r="O661">
            <v>5068508.6900000004</v>
          </cell>
          <cell r="P661">
            <v>0</v>
          </cell>
        </row>
        <row r="662">
          <cell r="A662" t="str">
            <v>001А1944</v>
          </cell>
          <cell r="B662" t="str">
            <v>01.01.2019</v>
          </cell>
          <cell r="C662" t="str">
            <v>6300</v>
          </cell>
          <cell r="D662" t="str">
            <v>УФК по Смоленской области</v>
          </cell>
          <cell r="E662" t="str">
            <v>Уплата налога на имущество организаций и земельного налога</v>
          </cell>
          <cell r="F662" t="str">
            <v>001А1944</v>
          </cell>
          <cell r="G662" t="str">
            <v>096</v>
          </cell>
          <cell r="H662" t="str">
            <v>0401</v>
          </cell>
          <cell r="I662" t="str">
            <v>2330190019</v>
          </cell>
          <cell r="J662" t="str">
            <v>851</v>
          </cell>
          <cell r="K662">
            <v>6300</v>
          </cell>
          <cell r="L662">
            <v>0</v>
          </cell>
          <cell r="M662">
            <v>6300</v>
          </cell>
          <cell r="N662">
            <v>6300</v>
          </cell>
          <cell r="O662">
            <v>6300</v>
          </cell>
          <cell r="P662">
            <v>0</v>
          </cell>
        </row>
        <row r="663">
          <cell r="A663" t="str">
            <v>001А1944</v>
          </cell>
          <cell r="B663" t="str">
            <v>01.01.2019</v>
          </cell>
          <cell r="C663" t="str">
            <v>6300</v>
          </cell>
          <cell r="D663" t="str">
            <v>УФК по Смоленской области</v>
          </cell>
          <cell r="E663" t="str">
            <v>Уплата прочих налогов, сборов</v>
          </cell>
          <cell r="F663" t="str">
            <v>001А1944</v>
          </cell>
          <cell r="G663" t="str">
            <v>096</v>
          </cell>
          <cell r="H663" t="str">
            <v>0401</v>
          </cell>
          <cell r="I663" t="str">
            <v>2330190019</v>
          </cell>
          <cell r="J663" t="str">
            <v>852</v>
          </cell>
          <cell r="K663">
            <v>13194</v>
          </cell>
          <cell r="L663">
            <v>0</v>
          </cell>
          <cell r="M663">
            <v>13194</v>
          </cell>
          <cell r="N663">
            <v>11930</v>
          </cell>
          <cell r="O663">
            <v>11930</v>
          </cell>
          <cell r="P663">
            <v>0</v>
          </cell>
        </row>
        <row r="664">
          <cell r="A664" t="str">
            <v>001А1944</v>
          </cell>
          <cell r="B664" t="str">
            <v>01.01.2019</v>
          </cell>
          <cell r="C664" t="str">
            <v>6300</v>
          </cell>
          <cell r="D664" t="str">
            <v>УФК по Смоленской области</v>
          </cell>
          <cell r="E664" t="str">
            <v>Уплата иных платежей</v>
          </cell>
          <cell r="F664" t="str">
            <v>001А1944</v>
          </cell>
          <cell r="G664" t="str">
            <v>096</v>
          </cell>
          <cell r="H664" t="str">
            <v>0401</v>
          </cell>
          <cell r="I664" t="str">
            <v>2330190019</v>
          </cell>
          <cell r="J664" t="str">
            <v>853</v>
          </cell>
          <cell r="K664">
            <v>5800</v>
          </cell>
          <cell r="L664">
            <v>0</v>
          </cell>
          <cell r="M664">
            <v>5800</v>
          </cell>
          <cell r="N664">
            <v>441.14</v>
          </cell>
          <cell r="O664">
            <v>441.14</v>
          </cell>
          <cell r="P664">
            <v>0</v>
          </cell>
        </row>
        <row r="665">
          <cell r="A665" t="str">
            <v>001А1944</v>
          </cell>
          <cell r="B665" t="str">
            <v>01.01.2019</v>
          </cell>
          <cell r="C665" t="str">
            <v>6300</v>
          </cell>
          <cell r="D665" t="str">
            <v>УФК по Смоленской области</v>
          </cell>
          <cell r="E665" t="str">
            <v>Иные выплаты персоналу государственных (муниципальных) органов, за исключением фонда оплаты труда</v>
          </cell>
          <cell r="F665" t="str">
            <v>001А1944</v>
          </cell>
          <cell r="G665" t="str">
            <v>096</v>
          </cell>
          <cell r="H665" t="str">
            <v>0401</v>
          </cell>
          <cell r="I665" t="str">
            <v>2330193969</v>
          </cell>
          <cell r="J665" t="str">
            <v>122</v>
          </cell>
          <cell r="K665">
            <v>600</v>
          </cell>
          <cell r="L665">
            <v>0</v>
          </cell>
          <cell r="M665">
            <v>600</v>
          </cell>
          <cell r="N665">
            <v>600</v>
          </cell>
          <cell r="O665">
            <v>600</v>
          </cell>
          <cell r="P665">
            <v>0</v>
          </cell>
        </row>
        <row r="666">
          <cell r="A666" t="str">
            <v>001А1944</v>
          </cell>
          <cell r="B666" t="str">
            <v>01.01.2019</v>
          </cell>
          <cell r="C666" t="str">
            <v>6300</v>
          </cell>
          <cell r="D666" t="str">
            <v>УФК по Смоленской области</v>
          </cell>
          <cell r="E666" t="str">
            <v>Прочая закупка товаров, работ и услуг</v>
          </cell>
          <cell r="F666" t="str">
            <v>001А1944</v>
          </cell>
          <cell r="G666" t="str">
            <v>096</v>
          </cell>
          <cell r="H666" t="str">
            <v>0705</v>
          </cell>
          <cell r="I666" t="str">
            <v>2330190019</v>
          </cell>
          <cell r="J666" t="str">
            <v>244</v>
          </cell>
          <cell r="K666">
            <v>46400</v>
          </cell>
          <cell r="L666">
            <v>0</v>
          </cell>
          <cell r="M666">
            <v>46400</v>
          </cell>
          <cell r="N666">
            <v>46400</v>
          </cell>
          <cell r="O666">
            <v>46400</v>
          </cell>
          <cell r="P666">
            <v>0</v>
          </cell>
        </row>
        <row r="667">
          <cell r="A667" t="str">
            <v>001А1945</v>
          </cell>
          <cell r="B667" t="str">
            <v>01.01.2019</v>
          </cell>
          <cell r="C667" t="str">
            <v>6400</v>
          </cell>
          <cell r="D667" t="str">
            <v>УФК по Тамбовской области</v>
          </cell>
          <cell r="E667" t="str">
            <v>Федеральная служба по надзору в сфере связи, информационных технологий и массовых коммуникаций</v>
          </cell>
          <cell r="F667" t="str">
            <v>001А1945</v>
          </cell>
          <cell r="G667" t="str">
            <v>096</v>
          </cell>
          <cell r="H667" t="str">
            <v/>
          </cell>
          <cell r="I667" t="str">
            <v/>
          </cell>
          <cell r="J667" t="str">
            <v/>
          </cell>
          <cell r="K667">
            <v>15503949</v>
          </cell>
          <cell r="L667">
            <v>0</v>
          </cell>
          <cell r="M667">
            <v>15503949</v>
          </cell>
          <cell r="N667">
            <v>15470696.17</v>
          </cell>
          <cell r="O667">
            <v>15470696.17</v>
          </cell>
          <cell r="P667">
            <v>0</v>
          </cell>
          <cell r="S667">
            <v>10903360</v>
          </cell>
          <cell r="T667">
            <v>4567336.17</v>
          </cell>
          <cell r="U667">
            <v>3084000</v>
          </cell>
        </row>
        <row r="668">
          <cell r="A668" t="str">
            <v>001А1945</v>
          </cell>
          <cell r="B668" t="str">
            <v>01.01.2019</v>
          </cell>
          <cell r="C668" t="str">
            <v>6400</v>
          </cell>
          <cell r="D668" t="str">
            <v>УФК по Тамбовской области</v>
          </cell>
          <cell r="E668" t="str">
            <v>Фонд оплаты труда государственных (муниципальных) органов</v>
          </cell>
          <cell r="F668" t="str">
            <v>001А1945</v>
          </cell>
          <cell r="G668" t="str">
            <v>096</v>
          </cell>
          <cell r="H668" t="str">
            <v>0401</v>
          </cell>
          <cell r="I668" t="str">
            <v>2330190012</v>
          </cell>
          <cell r="J668" t="str">
            <v>121</v>
          </cell>
          <cell r="K668">
            <v>8389536</v>
          </cell>
          <cell r="L668">
            <v>0</v>
          </cell>
          <cell r="M668">
            <v>8389536</v>
          </cell>
          <cell r="N668">
            <v>8389536</v>
          </cell>
          <cell r="O668">
            <v>8389536</v>
          </cell>
          <cell r="P668">
            <v>0</v>
          </cell>
        </row>
        <row r="669">
          <cell r="A669" t="str">
            <v>001А1945</v>
          </cell>
          <cell r="B669" t="str">
            <v>01.01.2019</v>
          </cell>
          <cell r="C669" t="str">
            <v>6400</v>
          </cell>
          <cell r="D669" t="str">
            <v>УФК по Тамбовской области</v>
          </cell>
          <cell r="E669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69" t="str">
            <v>001А1945</v>
          </cell>
          <cell r="G669" t="str">
            <v>096</v>
          </cell>
          <cell r="H669" t="str">
            <v>0401</v>
          </cell>
          <cell r="I669" t="str">
            <v>2330190012</v>
          </cell>
          <cell r="J669" t="str">
            <v>129</v>
          </cell>
          <cell r="K669">
            <v>2484385</v>
          </cell>
          <cell r="L669">
            <v>0</v>
          </cell>
          <cell r="M669">
            <v>2484385</v>
          </cell>
          <cell r="N669">
            <v>2483906.86</v>
          </cell>
          <cell r="O669">
            <v>2483906.86</v>
          </cell>
          <cell r="P669">
            <v>0</v>
          </cell>
        </row>
        <row r="670">
          <cell r="A670" t="str">
            <v>001А1945</v>
          </cell>
          <cell r="B670" t="str">
            <v>01.01.2019</v>
          </cell>
          <cell r="C670" t="str">
            <v>6400</v>
          </cell>
          <cell r="D670" t="str">
            <v>УФК по Тамбовской области</v>
          </cell>
          <cell r="E670" t="str">
            <v>Иные выплаты персоналу государственных (муниципальных) органов, за исключением фонда оплаты труда</v>
          </cell>
          <cell r="F670" t="str">
            <v>001А1945</v>
          </cell>
          <cell r="G670" t="str">
            <v>096</v>
          </cell>
          <cell r="H670" t="str">
            <v>0401</v>
          </cell>
          <cell r="I670" t="str">
            <v>2330190019</v>
          </cell>
          <cell r="J670" t="str">
            <v>122</v>
          </cell>
          <cell r="K670">
            <v>289800</v>
          </cell>
          <cell r="L670">
            <v>0</v>
          </cell>
          <cell r="M670">
            <v>289800</v>
          </cell>
          <cell r="N670">
            <v>289482.3</v>
          </cell>
          <cell r="O670">
            <v>289482.3</v>
          </cell>
          <cell r="P670">
            <v>0</v>
          </cell>
        </row>
        <row r="671">
          <cell r="A671" t="str">
            <v>001А1945</v>
          </cell>
          <cell r="B671" t="str">
            <v>01.01.2019</v>
          </cell>
          <cell r="C671" t="str">
            <v>6400</v>
          </cell>
          <cell r="D671" t="str">
            <v>УФК по Тамбовской области</v>
          </cell>
          <cell r="E671" t="str">
            <v>Закупка товаров, работ, услуг в сфере информационно-коммуникационных технологий</v>
          </cell>
          <cell r="F671" t="str">
            <v>001А1945</v>
          </cell>
          <cell r="G671" t="str">
            <v>096</v>
          </cell>
          <cell r="H671" t="str">
            <v>0401</v>
          </cell>
          <cell r="I671" t="str">
            <v>2330190019</v>
          </cell>
          <cell r="J671" t="str">
            <v>242</v>
          </cell>
          <cell r="K671">
            <v>631400</v>
          </cell>
          <cell r="L671">
            <v>0</v>
          </cell>
          <cell r="M671">
            <v>631400</v>
          </cell>
          <cell r="N671">
            <v>599370</v>
          </cell>
          <cell r="O671">
            <v>599370</v>
          </cell>
          <cell r="P671">
            <v>0</v>
          </cell>
        </row>
        <row r="672">
          <cell r="A672" t="str">
            <v>001А1945</v>
          </cell>
          <cell r="B672" t="str">
            <v>01.01.2019</v>
          </cell>
          <cell r="C672" t="str">
            <v>6400</v>
          </cell>
          <cell r="D672" t="str">
            <v>УФК по Тамбовской области</v>
          </cell>
          <cell r="E672" t="str">
            <v>Прочая закупка товаров, работ и услуг</v>
          </cell>
          <cell r="F672" t="str">
            <v>001А1945</v>
          </cell>
          <cell r="G672" t="str">
            <v>096</v>
          </cell>
          <cell r="H672" t="str">
            <v>0401</v>
          </cell>
          <cell r="I672" t="str">
            <v>2330190019</v>
          </cell>
          <cell r="J672" t="str">
            <v>244</v>
          </cell>
          <cell r="K672">
            <v>3510128</v>
          </cell>
          <cell r="L672">
            <v>0</v>
          </cell>
          <cell r="M672">
            <v>3510128</v>
          </cell>
          <cell r="N672">
            <v>3510024.15</v>
          </cell>
          <cell r="O672">
            <v>3510024.15</v>
          </cell>
          <cell r="P672">
            <v>0</v>
          </cell>
        </row>
        <row r="673">
          <cell r="A673" t="str">
            <v>001А1945</v>
          </cell>
          <cell r="B673" t="str">
            <v>01.01.2019</v>
          </cell>
          <cell r="C673" t="str">
            <v>6400</v>
          </cell>
          <cell r="D673" t="str">
            <v>УФК по Тамбовской области</v>
          </cell>
          <cell r="E673" t="str">
            <v>Уплата налога на имущество организаций и земельного налога</v>
          </cell>
          <cell r="F673" t="str">
            <v>001А1945</v>
          </cell>
          <cell r="G673" t="str">
            <v>096</v>
          </cell>
          <cell r="H673" t="str">
            <v>0401</v>
          </cell>
          <cell r="I673" t="str">
            <v>2330190019</v>
          </cell>
          <cell r="J673" t="str">
            <v>851</v>
          </cell>
          <cell r="K673">
            <v>105200</v>
          </cell>
          <cell r="L673">
            <v>0</v>
          </cell>
          <cell r="M673">
            <v>105200</v>
          </cell>
          <cell r="N673">
            <v>105200</v>
          </cell>
          <cell r="O673">
            <v>105200</v>
          </cell>
          <cell r="P673">
            <v>0</v>
          </cell>
        </row>
        <row r="674">
          <cell r="A674" t="str">
            <v>001А1945</v>
          </cell>
          <cell r="B674" t="str">
            <v>01.01.2019</v>
          </cell>
          <cell r="C674" t="str">
            <v>6400</v>
          </cell>
          <cell r="D674" t="str">
            <v>УФК по Тамбовской области</v>
          </cell>
          <cell r="E674" t="str">
            <v>Уплата прочих налогов, сборов</v>
          </cell>
          <cell r="F674" t="str">
            <v>001А1945</v>
          </cell>
          <cell r="G674" t="str">
            <v>096</v>
          </cell>
          <cell r="H674" t="str">
            <v>0401</v>
          </cell>
          <cell r="I674" t="str">
            <v>2330190019</v>
          </cell>
          <cell r="J674" t="str">
            <v>852</v>
          </cell>
          <cell r="K674">
            <v>10600</v>
          </cell>
          <cell r="L674">
            <v>0</v>
          </cell>
          <cell r="M674">
            <v>10600</v>
          </cell>
          <cell r="N674">
            <v>10582</v>
          </cell>
          <cell r="O674">
            <v>10582</v>
          </cell>
          <cell r="P674">
            <v>0</v>
          </cell>
        </row>
        <row r="675">
          <cell r="A675" t="str">
            <v>001А1945</v>
          </cell>
          <cell r="B675" t="str">
            <v>01.01.2019</v>
          </cell>
          <cell r="C675" t="str">
            <v>6400</v>
          </cell>
          <cell r="D675" t="str">
            <v>УФК по Тамбовской области</v>
          </cell>
          <cell r="E675" t="str">
            <v>Уплата иных платежей</v>
          </cell>
          <cell r="F675" t="str">
            <v>001А1945</v>
          </cell>
          <cell r="G675" t="str">
            <v>096</v>
          </cell>
          <cell r="H675" t="str">
            <v>0401</v>
          </cell>
          <cell r="I675" t="str">
            <v>2330190019</v>
          </cell>
          <cell r="J675" t="str">
            <v>853</v>
          </cell>
          <cell r="K675">
            <v>4100</v>
          </cell>
          <cell r="L675">
            <v>0</v>
          </cell>
          <cell r="M675">
            <v>4100</v>
          </cell>
          <cell r="N675">
            <v>3902.92</v>
          </cell>
          <cell r="O675">
            <v>3902.92</v>
          </cell>
          <cell r="P675">
            <v>0</v>
          </cell>
        </row>
        <row r="676">
          <cell r="A676" t="str">
            <v>001А1945</v>
          </cell>
          <cell r="B676" t="str">
            <v>01.01.2019</v>
          </cell>
          <cell r="C676" t="str">
            <v>6400</v>
          </cell>
          <cell r="D676" t="str">
            <v>УФК по Тамбовской области</v>
          </cell>
          <cell r="E676" t="str">
            <v>Иные выплаты персоналу государственных (муниципальных) органов, за исключением фонда оплаты труда</v>
          </cell>
          <cell r="F676" t="str">
            <v>001А1945</v>
          </cell>
          <cell r="G676" t="str">
            <v>096</v>
          </cell>
          <cell r="H676" t="str">
            <v>0401</v>
          </cell>
          <cell r="I676" t="str">
            <v>2330193969</v>
          </cell>
          <cell r="J676" t="str">
            <v>122</v>
          </cell>
          <cell r="K676">
            <v>2000</v>
          </cell>
          <cell r="L676">
            <v>0</v>
          </cell>
          <cell r="M676">
            <v>2000</v>
          </cell>
          <cell r="N676">
            <v>1891.94</v>
          </cell>
          <cell r="O676">
            <v>1891.94</v>
          </cell>
          <cell r="P676">
            <v>0</v>
          </cell>
        </row>
        <row r="677">
          <cell r="A677" t="str">
            <v>001А1945</v>
          </cell>
          <cell r="B677" t="str">
            <v>01.01.2019</v>
          </cell>
          <cell r="C677" t="str">
            <v>6400</v>
          </cell>
          <cell r="D677" t="str">
            <v>УФК по Тамбовской области</v>
          </cell>
          <cell r="E677" t="str">
            <v>Прочая закупка товаров, работ и услуг</v>
          </cell>
          <cell r="F677" t="str">
            <v>001А1945</v>
          </cell>
          <cell r="G677" t="str">
            <v>096</v>
          </cell>
          <cell r="H677" t="str">
            <v>0705</v>
          </cell>
          <cell r="I677" t="str">
            <v>2330190019</v>
          </cell>
          <cell r="J677" t="str">
            <v>244</v>
          </cell>
          <cell r="K677">
            <v>76800</v>
          </cell>
          <cell r="L677">
            <v>0</v>
          </cell>
          <cell r="M677">
            <v>76800</v>
          </cell>
          <cell r="N677">
            <v>76800</v>
          </cell>
          <cell r="O677">
            <v>76800</v>
          </cell>
          <cell r="P677">
            <v>0</v>
          </cell>
        </row>
        <row r="678">
          <cell r="A678" t="str">
            <v>001А1946</v>
          </cell>
          <cell r="B678" t="str">
            <v>01.01.2019</v>
          </cell>
          <cell r="C678" t="str">
            <v>6500</v>
          </cell>
          <cell r="D678" t="str">
            <v>УФК по Томской области</v>
          </cell>
          <cell r="E678" t="str">
            <v>Федеральная служба по надзору в сфере связи, информационных технологий и массовых коммуникаций</v>
          </cell>
          <cell r="F678" t="str">
            <v>001А1946</v>
          </cell>
          <cell r="G678" t="str">
            <v>096</v>
          </cell>
          <cell r="H678" t="str">
            <v/>
          </cell>
          <cell r="I678" t="str">
            <v/>
          </cell>
          <cell r="J678" t="str">
            <v/>
          </cell>
          <cell r="K678">
            <v>20607009.559999999</v>
          </cell>
          <cell r="L678">
            <v>0</v>
          </cell>
          <cell r="M678">
            <v>20607009.559999999</v>
          </cell>
          <cell r="N678">
            <v>20576354.280000001</v>
          </cell>
          <cell r="O678">
            <v>20576354.280000001</v>
          </cell>
          <cell r="P678">
            <v>0</v>
          </cell>
          <cell r="S678">
            <v>14539360</v>
          </cell>
          <cell r="T678">
            <v>6036994.2800000012</v>
          </cell>
          <cell r="U678">
            <v>3551100</v>
          </cell>
        </row>
        <row r="679">
          <cell r="A679" t="str">
            <v>001А1946</v>
          </cell>
          <cell r="B679" t="str">
            <v>01.01.2019</v>
          </cell>
          <cell r="C679" t="str">
            <v>6500</v>
          </cell>
          <cell r="D679" t="str">
            <v>УФК по Томской области</v>
          </cell>
          <cell r="E679" t="str">
            <v>Фонд оплаты труда государственных (муниципальных) органов</v>
          </cell>
          <cell r="F679" t="str">
            <v>001А1946</v>
          </cell>
          <cell r="G679" t="str">
            <v>096</v>
          </cell>
          <cell r="H679" t="str">
            <v>0401</v>
          </cell>
          <cell r="I679" t="str">
            <v>2330190012</v>
          </cell>
          <cell r="J679" t="str">
            <v>121</v>
          </cell>
          <cell r="K679">
            <v>11528600</v>
          </cell>
          <cell r="L679">
            <v>0</v>
          </cell>
          <cell r="M679">
            <v>11528600</v>
          </cell>
          <cell r="N679">
            <v>11528600</v>
          </cell>
          <cell r="O679">
            <v>11528600</v>
          </cell>
          <cell r="P679">
            <v>0</v>
          </cell>
        </row>
        <row r="680">
          <cell r="A680" t="str">
            <v>001А1946</v>
          </cell>
          <cell r="B680" t="str">
            <v>01.01.2019</v>
          </cell>
          <cell r="C680" t="str">
            <v>6500</v>
          </cell>
          <cell r="D680" t="str">
            <v>УФК по Томской области</v>
          </cell>
          <cell r="E6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80" t="str">
            <v>001А1946</v>
          </cell>
          <cell r="G680" t="str">
            <v>096</v>
          </cell>
          <cell r="H680" t="str">
            <v>0401</v>
          </cell>
          <cell r="I680" t="str">
            <v>2330190012</v>
          </cell>
          <cell r="J680" t="str">
            <v>129</v>
          </cell>
          <cell r="K680">
            <v>3414424</v>
          </cell>
          <cell r="L680">
            <v>0</v>
          </cell>
          <cell r="M680">
            <v>3414424</v>
          </cell>
          <cell r="N680">
            <v>3414423.58</v>
          </cell>
          <cell r="O680">
            <v>3414423.58</v>
          </cell>
          <cell r="P680">
            <v>0</v>
          </cell>
        </row>
        <row r="681">
          <cell r="A681" t="str">
            <v>001А1946</v>
          </cell>
          <cell r="B681" t="str">
            <v>01.01.2019</v>
          </cell>
          <cell r="C681" t="str">
            <v>6500</v>
          </cell>
          <cell r="D681" t="str">
            <v>УФК по Томской области</v>
          </cell>
          <cell r="E681" t="str">
            <v>Иные выплаты персоналу государственных (муниципальных) органов, за исключением фонда оплаты труда</v>
          </cell>
          <cell r="F681" t="str">
            <v>001А1946</v>
          </cell>
          <cell r="G681" t="str">
            <v>096</v>
          </cell>
          <cell r="H681" t="str">
            <v>0401</v>
          </cell>
          <cell r="I681" t="str">
            <v>2330190019</v>
          </cell>
          <cell r="J681" t="str">
            <v>122</v>
          </cell>
          <cell r="K681">
            <v>213500</v>
          </cell>
          <cell r="L681">
            <v>0</v>
          </cell>
          <cell r="M681">
            <v>213500</v>
          </cell>
          <cell r="N681">
            <v>213500</v>
          </cell>
          <cell r="O681">
            <v>213500</v>
          </cell>
          <cell r="P681">
            <v>0</v>
          </cell>
        </row>
        <row r="682">
          <cell r="A682" t="str">
            <v>001А1946</v>
          </cell>
          <cell r="B682" t="str">
            <v>01.01.2019</v>
          </cell>
          <cell r="C682" t="str">
            <v>6500</v>
          </cell>
          <cell r="D682" t="str">
            <v>УФК по Томской области</v>
          </cell>
          <cell r="E682" t="str">
            <v>Закупка товаров, работ, услуг в сфере информационно-коммуникационных технологий</v>
          </cell>
          <cell r="F682" t="str">
            <v>001А1946</v>
          </cell>
          <cell r="G682" t="str">
            <v>096</v>
          </cell>
          <cell r="H682" t="str">
            <v>0401</v>
          </cell>
          <cell r="I682" t="str">
            <v>2330190019</v>
          </cell>
          <cell r="J682" t="str">
            <v>242</v>
          </cell>
          <cell r="K682">
            <v>493400</v>
          </cell>
          <cell r="L682">
            <v>0</v>
          </cell>
          <cell r="M682">
            <v>493400</v>
          </cell>
          <cell r="N682">
            <v>493400</v>
          </cell>
          <cell r="O682">
            <v>493400</v>
          </cell>
          <cell r="P682">
            <v>0</v>
          </cell>
        </row>
        <row r="683">
          <cell r="A683" t="str">
            <v>001А1946</v>
          </cell>
          <cell r="B683" t="str">
            <v>01.01.2019</v>
          </cell>
          <cell r="C683" t="str">
            <v>6500</v>
          </cell>
          <cell r="D683" t="str">
            <v>УФК по Томской области</v>
          </cell>
          <cell r="E683" t="str">
            <v>Прочая закупка товаров, работ и услуг</v>
          </cell>
          <cell r="F683" t="str">
            <v>001А1946</v>
          </cell>
          <cell r="G683" t="str">
            <v>096</v>
          </cell>
          <cell r="H683" t="str">
            <v>0401</v>
          </cell>
          <cell r="I683" t="str">
            <v>2330190019</v>
          </cell>
          <cell r="J683" t="str">
            <v>244</v>
          </cell>
          <cell r="K683">
            <v>4323553.16</v>
          </cell>
          <cell r="L683">
            <v>0</v>
          </cell>
          <cell r="M683">
            <v>4323553.16</v>
          </cell>
          <cell r="N683">
            <v>4302376.2300000004</v>
          </cell>
          <cell r="O683">
            <v>4302376.2300000004</v>
          </cell>
          <cell r="P683">
            <v>0</v>
          </cell>
        </row>
        <row r="684">
          <cell r="A684" t="str">
            <v>001А1946</v>
          </cell>
          <cell r="B684" t="str">
            <v>01.01.2019</v>
          </cell>
          <cell r="C684" t="str">
            <v>6500</v>
          </cell>
          <cell r="D684" t="str">
            <v>УФК по Томской области</v>
          </cell>
          <cell r="E684" t="str">
            <v>Уплата налога на имущество организаций и земельного налога</v>
          </cell>
          <cell r="F684" t="str">
            <v>001А1946</v>
          </cell>
          <cell r="G684" t="str">
            <v>096</v>
          </cell>
          <cell r="H684" t="str">
            <v>0401</v>
          </cell>
          <cell r="I684" t="str">
            <v>2330190019</v>
          </cell>
          <cell r="J684" t="str">
            <v>851</v>
          </cell>
          <cell r="K684">
            <v>564000</v>
          </cell>
          <cell r="L684">
            <v>0</v>
          </cell>
          <cell r="M684">
            <v>564000</v>
          </cell>
          <cell r="N684">
            <v>555451</v>
          </cell>
          <cell r="O684">
            <v>555451</v>
          </cell>
          <cell r="P684">
            <v>0</v>
          </cell>
        </row>
        <row r="685">
          <cell r="A685" t="str">
            <v>001А1946</v>
          </cell>
          <cell r="B685" t="str">
            <v>01.01.2019</v>
          </cell>
          <cell r="C685" t="str">
            <v>6500</v>
          </cell>
          <cell r="D685" t="str">
            <v>УФК по Томской области</v>
          </cell>
          <cell r="E685" t="str">
            <v>Уплата прочих налогов, сборов</v>
          </cell>
          <cell r="F685" t="str">
            <v>001А1946</v>
          </cell>
          <cell r="G685" t="str">
            <v>096</v>
          </cell>
          <cell r="H685" t="str">
            <v>0401</v>
          </cell>
          <cell r="I685" t="str">
            <v>2330190019</v>
          </cell>
          <cell r="J685" t="str">
            <v>852</v>
          </cell>
          <cell r="K685">
            <v>5194</v>
          </cell>
          <cell r="L685">
            <v>0</v>
          </cell>
          <cell r="M685">
            <v>5194</v>
          </cell>
          <cell r="N685">
            <v>5194</v>
          </cell>
          <cell r="O685">
            <v>5194</v>
          </cell>
          <cell r="P685">
            <v>0</v>
          </cell>
        </row>
        <row r="686">
          <cell r="A686" t="str">
            <v>001А1946</v>
          </cell>
          <cell r="B686" t="str">
            <v>01.01.2019</v>
          </cell>
          <cell r="C686" t="str">
            <v>6500</v>
          </cell>
          <cell r="D686" t="str">
            <v>УФК по Томской области</v>
          </cell>
          <cell r="E686" t="str">
            <v>Уплата иных платежей</v>
          </cell>
          <cell r="F686" t="str">
            <v>001А1946</v>
          </cell>
          <cell r="G686" t="str">
            <v>096</v>
          </cell>
          <cell r="H686" t="str">
            <v>0401</v>
          </cell>
          <cell r="I686" t="str">
            <v>2330190019</v>
          </cell>
          <cell r="J686" t="str">
            <v>853</v>
          </cell>
          <cell r="K686">
            <v>100</v>
          </cell>
          <cell r="L686">
            <v>0</v>
          </cell>
          <cell r="M686">
            <v>100</v>
          </cell>
          <cell r="N686">
            <v>0</v>
          </cell>
          <cell r="O686">
            <v>0</v>
          </cell>
          <cell r="P686">
            <v>0</v>
          </cell>
        </row>
        <row r="687">
          <cell r="A687" t="str">
            <v>001А1946</v>
          </cell>
          <cell r="B687" t="str">
            <v>01.01.2019</v>
          </cell>
          <cell r="C687" t="str">
            <v>6500</v>
          </cell>
          <cell r="D687" t="str">
            <v>УФК по Томской области</v>
          </cell>
          <cell r="E687" t="str">
            <v>Иные выплаты персоналу государственных (муниципальных) органов, за исключением фонда оплаты труда</v>
          </cell>
          <cell r="F687" t="str">
            <v>001А1946</v>
          </cell>
          <cell r="G687" t="str">
            <v>096</v>
          </cell>
          <cell r="H687" t="str">
            <v>0401</v>
          </cell>
          <cell r="I687" t="str">
            <v>2330193969</v>
          </cell>
          <cell r="J687" t="str">
            <v>122</v>
          </cell>
          <cell r="K687">
            <v>3900</v>
          </cell>
          <cell r="L687">
            <v>0</v>
          </cell>
          <cell r="M687">
            <v>3900</v>
          </cell>
          <cell r="N687">
            <v>3071.07</v>
          </cell>
          <cell r="O687">
            <v>3071.07</v>
          </cell>
          <cell r="P687">
            <v>0</v>
          </cell>
        </row>
        <row r="688">
          <cell r="A688" t="str">
            <v>001А1946</v>
          </cell>
          <cell r="B688" t="str">
            <v>01.01.2019</v>
          </cell>
          <cell r="C688" t="str">
            <v>6500</v>
          </cell>
          <cell r="D688" t="str">
            <v>УФК по Томской области</v>
          </cell>
          <cell r="E688" t="str">
            <v>Прочая закупка товаров, работ и услуг</v>
          </cell>
          <cell r="F688" t="str">
            <v>001А1946</v>
          </cell>
          <cell r="G688" t="str">
            <v>096</v>
          </cell>
          <cell r="H688" t="str">
            <v>0705</v>
          </cell>
          <cell r="I688" t="str">
            <v>2330190019</v>
          </cell>
          <cell r="J688" t="str">
            <v>244</v>
          </cell>
          <cell r="K688">
            <v>55500</v>
          </cell>
          <cell r="L688">
            <v>0</v>
          </cell>
          <cell r="M688">
            <v>55500</v>
          </cell>
          <cell r="N688">
            <v>55500</v>
          </cell>
          <cell r="O688">
            <v>55500</v>
          </cell>
          <cell r="P688">
            <v>0</v>
          </cell>
        </row>
        <row r="689">
          <cell r="A689" t="str">
            <v>001А1946</v>
          </cell>
          <cell r="B689" t="str">
            <v>01.01.2019</v>
          </cell>
          <cell r="C689" t="str">
            <v>6500</v>
          </cell>
          <cell r="D689" t="str">
            <v>УФК по Томской области</v>
          </cell>
          <cell r="E689" t="str">
            <v>Прочая закупка товаров, работ и услуг</v>
          </cell>
          <cell r="F689" t="str">
            <v>001А1946</v>
          </cell>
          <cell r="G689" t="str">
            <v>096</v>
          </cell>
          <cell r="H689" t="str">
            <v>0705</v>
          </cell>
          <cell r="I689" t="str">
            <v>2330192040</v>
          </cell>
          <cell r="J689" t="str">
            <v>244</v>
          </cell>
          <cell r="K689">
            <v>4838.3999999999996</v>
          </cell>
          <cell r="L689">
            <v>0</v>
          </cell>
          <cell r="M689">
            <v>4838.3999999999996</v>
          </cell>
          <cell r="N689">
            <v>4838.3999999999996</v>
          </cell>
          <cell r="O689">
            <v>4838.3999999999996</v>
          </cell>
          <cell r="P689">
            <v>0</v>
          </cell>
        </row>
        <row r="690">
          <cell r="A690" t="str">
            <v>001А1885</v>
          </cell>
          <cell r="B690" t="str">
            <v>01.01.2019</v>
          </cell>
          <cell r="C690" t="str">
            <v>6600</v>
          </cell>
          <cell r="D690" t="str">
            <v>УФК по Тульской области</v>
          </cell>
          <cell r="E690" t="str">
            <v>Федеральная служба по надзору в сфере связи, информационных технологий и массовых коммуникаций</v>
          </cell>
          <cell r="F690" t="str">
            <v>001А1885</v>
          </cell>
          <cell r="G690" t="str">
            <v>096</v>
          </cell>
          <cell r="H690" t="str">
            <v/>
          </cell>
          <cell r="I690" t="str">
            <v/>
          </cell>
          <cell r="J690" t="str">
            <v/>
          </cell>
          <cell r="K690">
            <v>22012149.359999999</v>
          </cell>
          <cell r="L690">
            <v>0</v>
          </cell>
          <cell r="M690">
            <v>22012149.359999999</v>
          </cell>
          <cell r="N690">
            <v>21894788.34</v>
          </cell>
          <cell r="O690">
            <v>21894788.34</v>
          </cell>
          <cell r="P690">
            <v>0</v>
          </cell>
          <cell r="S690">
            <v>16077060</v>
          </cell>
          <cell r="T690">
            <v>5817728.3399999999</v>
          </cell>
          <cell r="U690">
            <v>4423500</v>
          </cell>
        </row>
        <row r="691">
          <cell r="A691" t="str">
            <v>001А1885</v>
          </cell>
          <cell r="B691" t="str">
            <v>01.01.2019</v>
          </cell>
          <cell r="C691" t="str">
            <v>6600</v>
          </cell>
          <cell r="D691" t="str">
            <v>УФК по Тульской области</v>
          </cell>
          <cell r="E691" t="str">
            <v>Фонд оплаты труда государственных (муниципальных) органов</v>
          </cell>
          <cell r="F691" t="str">
            <v>001А1885</v>
          </cell>
          <cell r="G691" t="str">
            <v>096</v>
          </cell>
          <cell r="H691" t="str">
            <v>0401</v>
          </cell>
          <cell r="I691" t="str">
            <v>2330190012</v>
          </cell>
          <cell r="J691" t="str">
            <v>121</v>
          </cell>
          <cell r="K691">
            <v>9836200</v>
          </cell>
          <cell r="L691">
            <v>0</v>
          </cell>
          <cell r="M691">
            <v>9836200</v>
          </cell>
          <cell r="N691">
            <v>9836200</v>
          </cell>
          <cell r="O691">
            <v>9836200</v>
          </cell>
          <cell r="P691">
            <v>0</v>
          </cell>
        </row>
        <row r="692">
          <cell r="A692" t="str">
            <v>001А1885</v>
          </cell>
          <cell r="B692" t="str">
            <v>01.01.2019</v>
          </cell>
          <cell r="C692" t="str">
            <v>6600</v>
          </cell>
          <cell r="D692" t="str">
            <v>УФК по Тульской области</v>
          </cell>
          <cell r="E69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692" t="str">
            <v>001А1885</v>
          </cell>
          <cell r="G692" t="str">
            <v>096</v>
          </cell>
          <cell r="H692" t="str">
            <v>0401</v>
          </cell>
          <cell r="I692" t="str">
            <v>2330190012</v>
          </cell>
          <cell r="J692" t="str">
            <v>129</v>
          </cell>
          <cell r="K692">
            <v>2962520</v>
          </cell>
          <cell r="L692">
            <v>0</v>
          </cell>
          <cell r="M692">
            <v>2962520</v>
          </cell>
          <cell r="N692">
            <v>2926127.2</v>
          </cell>
          <cell r="O692">
            <v>2926127.2</v>
          </cell>
          <cell r="P692">
            <v>0</v>
          </cell>
        </row>
        <row r="693">
          <cell r="A693" t="str">
            <v>001А1885</v>
          </cell>
          <cell r="B693" t="str">
            <v>01.01.2019</v>
          </cell>
          <cell r="C693" t="str">
            <v>6600</v>
          </cell>
          <cell r="D693" t="str">
            <v>УФК по Тульской области</v>
          </cell>
          <cell r="E693" t="str">
            <v>Иные выплаты персоналу государственных (муниципальных) органов, за исключением фонда оплаты труда</v>
          </cell>
          <cell r="F693" t="str">
            <v>001А1885</v>
          </cell>
          <cell r="G693" t="str">
            <v>096</v>
          </cell>
          <cell r="H693" t="str">
            <v>0401</v>
          </cell>
          <cell r="I693" t="str">
            <v>2330190019</v>
          </cell>
          <cell r="J693" t="str">
            <v>122</v>
          </cell>
          <cell r="K693">
            <v>157600</v>
          </cell>
          <cell r="L693">
            <v>0</v>
          </cell>
          <cell r="M693">
            <v>157600</v>
          </cell>
          <cell r="N693">
            <v>156025.29999999999</v>
          </cell>
          <cell r="O693">
            <v>156025.29999999999</v>
          </cell>
          <cell r="P693">
            <v>0</v>
          </cell>
        </row>
        <row r="694">
          <cell r="A694" t="str">
            <v>001А1885</v>
          </cell>
          <cell r="B694" t="str">
            <v>01.01.2019</v>
          </cell>
          <cell r="C694" t="str">
            <v>6600</v>
          </cell>
          <cell r="D694" t="str">
            <v>УФК по Тульской области</v>
          </cell>
          <cell r="E694" t="str">
            <v>Закупка товаров, работ, услуг в сфере информационно-коммуникационных технологий</v>
          </cell>
          <cell r="F694" t="str">
            <v>001А1885</v>
          </cell>
          <cell r="G694" t="str">
            <v>096</v>
          </cell>
          <cell r="H694" t="str">
            <v>0401</v>
          </cell>
          <cell r="I694" t="str">
            <v>2330190019</v>
          </cell>
          <cell r="J694" t="str">
            <v>242</v>
          </cell>
          <cell r="K694">
            <v>590163.94999999995</v>
          </cell>
          <cell r="L694">
            <v>0</v>
          </cell>
          <cell r="M694">
            <v>590163.94999999995</v>
          </cell>
          <cell r="N694">
            <v>579240.73</v>
          </cell>
          <cell r="O694">
            <v>579240.73</v>
          </cell>
          <cell r="P694">
            <v>0</v>
          </cell>
        </row>
        <row r="695">
          <cell r="A695" t="str">
            <v>001А1885</v>
          </cell>
          <cell r="B695" t="str">
            <v>01.01.2019</v>
          </cell>
          <cell r="C695" t="str">
            <v>6600</v>
          </cell>
          <cell r="D695" t="str">
            <v>УФК по Тульской области</v>
          </cell>
          <cell r="E695" t="str">
            <v>Прочая закупка товаров, работ и услуг</v>
          </cell>
          <cell r="F695" t="str">
            <v>001А1885</v>
          </cell>
          <cell r="G695" t="str">
            <v>096</v>
          </cell>
          <cell r="H695" t="str">
            <v>0401</v>
          </cell>
          <cell r="I695" t="str">
            <v>2330190019</v>
          </cell>
          <cell r="J695" t="str">
            <v>244</v>
          </cell>
          <cell r="K695">
            <v>8381390.0099999998</v>
          </cell>
          <cell r="L695">
            <v>0</v>
          </cell>
          <cell r="M695">
            <v>8381390.0099999998</v>
          </cell>
          <cell r="N695">
            <v>8314410.71</v>
          </cell>
          <cell r="O695">
            <v>8314410.71</v>
          </cell>
          <cell r="P695">
            <v>0</v>
          </cell>
        </row>
        <row r="696">
          <cell r="A696" t="str">
            <v>001А1885</v>
          </cell>
          <cell r="B696" t="str">
            <v>01.01.2019</v>
          </cell>
          <cell r="C696" t="str">
            <v>6600</v>
          </cell>
          <cell r="D696" t="str">
            <v>УФК по Тульской области</v>
          </cell>
          <cell r="E696" t="str">
            <v>Уплата налога на имущество организаций и земельного налога</v>
          </cell>
          <cell r="F696" t="str">
            <v>001А1885</v>
          </cell>
          <cell r="G696" t="str">
            <v>096</v>
          </cell>
          <cell r="H696" t="str">
            <v>0401</v>
          </cell>
          <cell r="I696" t="str">
            <v>2330190019</v>
          </cell>
          <cell r="J696" t="str">
            <v>851</v>
          </cell>
          <cell r="K696">
            <v>16703</v>
          </cell>
          <cell r="L696">
            <v>0</v>
          </cell>
          <cell r="M696">
            <v>16703</v>
          </cell>
          <cell r="N696">
            <v>16605</v>
          </cell>
          <cell r="O696">
            <v>16605</v>
          </cell>
          <cell r="P696">
            <v>0</v>
          </cell>
        </row>
        <row r="697">
          <cell r="A697" t="str">
            <v>001А1885</v>
          </cell>
          <cell r="B697" t="str">
            <v>01.01.2019</v>
          </cell>
          <cell r="C697" t="str">
            <v>6600</v>
          </cell>
          <cell r="D697" t="str">
            <v>УФК по Тульской области</v>
          </cell>
          <cell r="E697" t="str">
            <v>Уплата прочих налогов, сборов</v>
          </cell>
          <cell r="F697" t="str">
            <v>001А1885</v>
          </cell>
          <cell r="G697" t="str">
            <v>096</v>
          </cell>
          <cell r="H697" t="str">
            <v>0401</v>
          </cell>
          <cell r="I697" t="str">
            <v>2330190019</v>
          </cell>
          <cell r="J697" t="str">
            <v>852</v>
          </cell>
          <cell r="K697">
            <v>18000</v>
          </cell>
          <cell r="L697">
            <v>0</v>
          </cell>
          <cell r="M697">
            <v>18000</v>
          </cell>
          <cell r="N697">
            <v>16607</v>
          </cell>
          <cell r="O697">
            <v>16607</v>
          </cell>
          <cell r="P697">
            <v>0</v>
          </cell>
        </row>
        <row r="698">
          <cell r="A698" t="str">
            <v>001А1885</v>
          </cell>
          <cell r="B698" t="str">
            <v>01.01.2019</v>
          </cell>
          <cell r="C698" t="str">
            <v>6600</v>
          </cell>
          <cell r="D698" t="str">
            <v>УФК по Тульской области</v>
          </cell>
          <cell r="E698" t="str">
            <v>Уплата иных платежей</v>
          </cell>
          <cell r="F698" t="str">
            <v>001А1885</v>
          </cell>
          <cell r="G698" t="str">
            <v>096</v>
          </cell>
          <cell r="H698" t="str">
            <v>0401</v>
          </cell>
          <cell r="I698" t="str">
            <v>2330190019</v>
          </cell>
          <cell r="J698" t="str">
            <v>853</v>
          </cell>
          <cell r="K698">
            <v>2034</v>
          </cell>
          <cell r="L698">
            <v>0</v>
          </cell>
          <cell r="M698">
            <v>2034</v>
          </cell>
          <cell r="N698">
            <v>2034</v>
          </cell>
          <cell r="O698">
            <v>2034</v>
          </cell>
          <cell r="P698">
            <v>0</v>
          </cell>
        </row>
        <row r="699">
          <cell r="A699" t="str">
            <v>001А1885</v>
          </cell>
          <cell r="B699" t="str">
            <v>01.01.2019</v>
          </cell>
          <cell r="C699" t="str">
            <v>6600</v>
          </cell>
          <cell r="D699" t="str">
            <v>УФК по Тульской области</v>
          </cell>
          <cell r="E699" t="str">
            <v>Иные выплаты персоналу государственных (муниципальных) органов, за исключением фонда оплаты труда</v>
          </cell>
          <cell r="F699" t="str">
            <v>001А1885</v>
          </cell>
          <cell r="G699" t="str">
            <v>096</v>
          </cell>
          <cell r="H699" t="str">
            <v>0401</v>
          </cell>
          <cell r="I699" t="str">
            <v>2330193969</v>
          </cell>
          <cell r="J699" t="str">
            <v>122</v>
          </cell>
          <cell r="K699">
            <v>1200</v>
          </cell>
          <cell r="L699">
            <v>0</v>
          </cell>
          <cell r="M699">
            <v>1200</v>
          </cell>
          <cell r="N699">
            <v>1200</v>
          </cell>
          <cell r="O699">
            <v>1200</v>
          </cell>
          <cell r="P699">
            <v>0</v>
          </cell>
        </row>
        <row r="700">
          <cell r="A700" t="str">
            <v>001А1885</v>
          </cell>
          <cell r="B700" t="str">
            <v>01.01.2019</v>
          </cell>
          <cell r="C700" t="str">
            <v>6600</v>
          </cell>
          <cell r="D700" t="str">
            <v>УФК по Тульской области</v>
          </cell>
          <cell r="E700" t="str">
            <v>Прочая закупка товаров, работ и услуг</v>
          </cell>
          <cell r="F700" t="str">
            <v>001А1885</v>
          </cell>
          <cell r="G700" t="str">
            <v>096</v>
          </cell>
          <cell r="H700" t="str">
            <v>0705</v>
          </cell>
          <cell r="I700" t="str">
            <v>2330190019</v>
          </cell>
          <cell r="J700" t="str">
            <v>244</v>
          </cell>
          <cell r="K700">
            <v>41500</v>
          </cell>
          <cell r="L700">
            <v>0</v>
          </cell>
          <cell r="M700">
            <v>41500</v>
          </cell>
          <cell r="N700">
            <v>41500</v>
          </cell>
          <cell r="O700">
            <v>41500</v>
          </cell>
          <cell r="P700">
            <v>0</v>
          </cell>
        </row>
        <row r="701">
          <cell r="A701" t="str">
            <v>001А1885</v>
          </cell>
          <cell r="B701" t="str">
            <v>01.01.2019</v>
          </cell>
          <cell r="C701" t="str">
            <v>6600</v>
          </cell>
          <cell r="D701" t="str">
            <v>УФК по Тульской области</v>
          </cell>
          <cell r="E701" t="str">
            <v>Прочая закупка товаров, работ и услуг</v>
          </cell>
          <cell r="F701" t="str">
            <v>001А1885</v>
          </cell>
          <cell r="G701" t="str">
            <v>096</v>
          </cell>
          <cell r="H701" t="str">
            <v>0705</v>
          </cell>
          <cell r="I701" t="str">
            <v>2330192040</v>
          </cell>
          <cell r="J701" t="str">
            <v>244</v>
          </cell>
          <cell r="K701">
            <v>4838.3999999999996</v>
          </cell>
          <cell r="L701">
            <v>0</v>
          </cell>
          <cell r="M701">
            <v>4838.3999999999996</v>
          </cell>
          <cell r="N701">
            <v>4838.3999999999996</v>
          </cell>
          <cell r="O701">
            <v>4838.3999999999996</v>
          </cell>
          <cell r="P701">
            <v>0</v>
          </cell>
        </row>
        <row r="702">
          <cell r="A702" t="str">
            <v>001А1847</v>
          </cell>
          <cell r="B702" t="str">
            <v>01.01.2019</v>
          </cell>
          <cell r="C702" t="str">
            <v>6700</v>
          </cell>
          <cell r="D702" t="str">
            <v>УФК по Тюменской области</v>
          </cell>
          <cell r="E702" t="str">
            <v>Федеральная служба по надзору в сфере связи, информационных технологий и массовых коммуникаций</v>
          </cell>
          <cell r="F702" t="str">
            <v>001А1847</v>
          </cell>
          <cell r="G702" t="str">
            <v>096</v>
          </cell>
          <cell r="H702" t="str">
            <v/>
          </cell>
          <cell r="I702" t="str">
            <v/>
          </cell>
          <cell r="J702" t="str">
            <v/>
          </cell>
          <cell r="K702">
            <v>65065643.350000001</v>
          </cell>
          <cell r="L702">
            <v>0</v>
          </cell>
          <cell r="M702">
            <v>65065643.350000001</v>
          </cell>
          <cell r="N702">
            <v>64685178.82</v>
          </cell>
          <cell r="O702">
            <v>64685178.82</v>
          </cell>
          <cell r="P702">
            <v>0</v>
          </cell>
          <cell r="S702">
            <v>46023870</v>
          </cell>
          <cell r="T702">
            <v>18661308.82</v>
          </cell>
          <cell r="U702">
            <v>10485000</v>
          </cell>
        </row>
        <row r="703">
          <cell r="A703" t="str">
            <v>001А1847</v>
          </cell>
          <cell r="B703" t="str">
            <v>01.01.2019</v>
          </cell>
          <cell r="C703" t="str">
            <v>6700</v>
          </cell>
          <cell r="D703" t="str">
            <v>УФК по Тюменской области</v>
          </cell>
          <cell r="E703" t="str">
            <v>Фонд оплаты труда государственных (муниципальных) органов</v>
          </cell>
          <cell r="F703" t="str">
            <v>001А1847</v>
          </cell>
          <cell r="G703" t="str">
            <v>096</v>
          </cell>
          <cell r="H703" t="str">
            <v>0401</v>
          </cell>
          <cell r="I703" t="str">
            <v>2330190012</v>
          </cell>
          <cell r="J703" t="str">
            <v>121</v>
          </cell>
          <cell r="K703">
            <v>39157452</v>
          </cell>
          <cell r="L703">
            <v>0</v>
          </cell>
          <cell r="M703">
            <v>39157452</v>
          </cell>
          <cell r="N703">
            <v>39157452</v>
          </cell>
          <cell r="O703">
            <v>39157452</v>
          </cell>
          <cell r="P703">
            <v>0</v>
          </cell>
        </row>
        <row r="704">
          <cell r="A704" t="str">
            <v>001А1847</v>
          </cell>
          <cell r="B704" t="str">
            <v>01.01.2019</v>
          </cell>
          <cell r="C704" t="str">
            <v>6700</v>
          </cell>
          <cell r="D704" t="str">
            <v>УФК по Тюменской области</v>
          </cell>
          <cell r="E704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04" t="str">
            <v>001А1847</v>
          </cell>
          <cell r="G704" t="str">
            <v>096</v>
          </cell>
          <cell r="H704" t="str">
            <v>0401</v>
          </cell>
          <cell r="I704" t="str">
            <v>2330190012</v>
          </cell>
          <cell r="J704" t="str">
            <v>129</v>
          </cell>
          <cell r="K704">
            <v>11938811</v>
          </cell>
          <cell r="L704">
            <v>0</v>
          </cell>
          <cell r="M704">
            <v>11938811</v>
          </cell>
          <cell r="N704">
            <v>11938811</v>
          </cell>
          <cell r="O704">
            <v>11938811</v>
          </cell>
          <cell r="P704">
            <v>0</v>
          </cell>
        </row>
        <row r="705">
          <cell r="A705" t="str">
            <v>001А1847</v>
          </cell>
          <cell r="B705" t="str">
            <v>01.01.2019</v>
          </cell>
          <cell r="C705" t="str">
            <v>6700</v>
          </cell>
          <cell r="D705" t="str">
            <v>УФК по Тюменской области</v>
          </cell>
          <cell r="E705" t="str">
            <v>Иные выплаты персоналу государственных (муниципальных) органов, за исключением фонда оплаты труда</v>
          </cell>
          <cell r="F705" t="str">
            <v>001А1847</v>
          </cell>
          <cell r="G705" t="str">
            <v>096</v>
          </cell>
          <cell r="H705" t="str">
            <v>0401</v>
          </cell>
          <cell r="I705" t="str">
            <v>2330190019</v>
          </cell>
          <cell r="J705" t="str">
            <v>122</v>
          </cell>
          <cell r="K705">
            <v>1469400</v>
          </cell>
          <cell r="L705">
            <v>0</v>
          </cell>
          <cell r="M705">
            <v>1469400</v>
          </cell>
          <cell r="N705">
            <v>1463317.15</v>
          </cell>
          <cell r="O705">
            <v>1463317.15</v>
          </cell>
          <cell r="P705">
            <v>0</v>
          </cell>
        </row>
        <row r="706">
          <cell r="A706" t="str">
            <v>001А1847</v>
          </cell>
          <cell r="B706" t="str">
            <v>01.01.2019</v>
          </cell>
          <cell r="C706" t="str">
            <v>6700</v>
          </cell>
          <cell r="D706" t="str">
            <v>УФК по Тюменской области</v>
          </cell>
          <cell r="E706" t="str">
            <v>Закупка товаров, работ, услуг в сфере информационно-коммуникационных технологий</v>
          </cell>
          <cell r="F706" t="str">
            <v>001А1847</v>
          </cell>
          <cell r="G706" t="str">
            <v>096</v>
          </cell>
          <cell r="H706" t="str">
            <v>0401</v>
          </cell>
          <cell r="I706" t="str">
            <v>2330190019</v>
          </cell>
          <cell r="J706" t="str">
            <v>242</v>
          </cell>
          <cell r="K706">
            <v>1691753.97</v>
          </cell>
          <cell r="L706">
            <v>0</v>
          </cell>
          <cell r="M706">
            <v>1691753.97</v>
          </cell>
          <cell r="N706">
            <v>1645236.33</v>
          </cell>
          <cell r="O706">
            <v>1645236.33</v>
          </cell>
          <cell r="P706">
            <v>0</v>
          </cell>
        </row>
        <row r="707">
          <cell r="A707" t="str">
            <v>001А1847</v>
          </cell>
          <cell r="B707" t="str">
            <v>01.01.2019</v>
          </cell>
          <cell r="C707" t="str">
            <v>6700</v>
          </cell>
          <cell r="D707" t="str">
            <v>УФК по Тюменской области</v>
          </cell>
          <cell r="E707" t="str">
            <v>Прочая закупка товаров, работ и услуг</v>
          </cell>
          <cell r="F707" t="str">
            <v>001А1847</v>
          </cell>
          <cell r="G707" t="str">
            <v>096</v>
          </cell>
          <cell r="H707" t="str">
            <v>0401</v>
          </cell>
          <cell r="I707" t="str">
            <v>2330190019</v>
          </cell>
          <cell r="J707" t="str">
            <v>244</v>
          </cell>
          <cell r="K707">
            <v>9354396.3800000008</v>
          </cell>
          <cell r="L707">
            <v>0</v>
          </cell>
          <cell r="M707">
            <v>9354396.3800000008</v>
          </cell>
          <cell r="N707">
            <v>9187506.4100000001</v>
          </cell>
          <cell r="O707">
            <v>9187506.4100000001</v>
          </cell>
          <cell r="P707">
            <v>0</v>
          </cell>
        </row>
        <row r="708">
          <cell r="A708" t="str">
            <v>001А1847</v>
          </cell>
          <cell r="B708" t="str">
            <v>01.01.2019</v>
          </cell>
          <cell r="C708" t="str">
            <v>6700</v>
          </cell>
          <cell r="D708" t="str">
            <v>УФК по Тюменской области</v>
          </cell>
          <cell r="E708" t="str">
            <v>Уплата налога на имущество организаций и земельного налога</v>
          </cell>
          <cell r="F708" t="str">
            <v>001А1847</v>
          </cell>
          <cell r="G708" t="str">
            <v>096</v>
          </cell>
          <cell r="H708" t="str">
            <v>0401</v>
          </cell>
          <cell r="I708" t="str">
            <v>2330190019</v>
          </cell>
          <cell r="J708" t="str">
            <v>851</v>
          </cell>
          <cell r="K708">
            <v>951400</v>
          </cell>
          <cell r="L708">
            <v>0</v>
          </cell>
          <cell r="M708">
            <v>951400</v>
          </cell>
          <cell r="N708">
            <v>880151</v>
          </cell>
          <cell r="O708">
            <v>880151</v>
          </cell>
          <cell r="P708">
            <v>0</v>
          </cell>
        </row>
        <row r="709">
          <cell r="A709" t="str">
            <v>001А1847</v>
          </cell>
          <cell r="B709" t="str">
            <v>01.01.2019</v>
          </cell>
          <cell r="C709" t="str">
            <v>6700</v>
          </cell>
          <cell r="D709" t="str">
            <v>УФК по Тюменской области</v>
          </cell>
          <cell r="E709" t="str">
            <v>Уплата прочих налогов, сборов</v>
          </cell>
          <cell r="F709" t="str">
            <v>001А1847</v>
          </cell>
          <cell r="G709" t="str">
            <v>096</v>
          </cell>
          <cell r="H709" t="str">
            <v>0401</v>
          </cell>
          <cell r="I709" t="str">
            <v>2330190019</v>
          </cell>
          <cell r="J709" t="str">
            <v>852</v>
          </cell>
          <cell r="K709">
            <v>29438</v>
          </cell>
          <cell r="L709">
            <v>0</v>
          </cell>
          <cell r="M709">
            <v>29438</v>
          </cell>
          <cell r="N709">
            <v>29438</v>
          </cell>
          <cell r="O709">
            <v>29438</v>
          </cell>
          <cell r="P709">
            <v>0</v>
          </cell>
        </row>
        <row r="710">
          <cell r="A710" t="str">
            <v>001А1847</v>
          </cell>
          <cell r="B710" t="str">
            <v>01.01.2019</v>
          </cell>
          <cell r="C710" t="str">
            <v>6700</v>
          </cell>
          <cell r="D710" t="str">
            <v>УФК по Тюменской области</v>
          </cell>
          <cell r="E710" t="str">
            <v>Уплата иных платежей</v>
          </cell>
          <cell r="F710" t="str">
            <v>001А1847</v>
          </cell>
          <cell r="G710" t="str">
            <v>096</v>
          </cell>
          <cell r="H710" t="str">
            <v>0401</v>
          </cell>
          <cell r="I710" t="str">
            <v>2330190019</v>
          </cell>
          <cell r="J710" t="str">
            <v>853</v>
          </cell>
          <cell r="K710">
            <v>12300</v>
          </cell>
          <cell r="L710">
            <v>0</v>
          </cell>
          <cell r="M710">
            <v>12300</v>
          </cell>
          <cell r="N710">
            <v>11000</v>
          </cell>
          <cell r="O710">
            <v>11000</v>
          </cell>
          <cell r="P710">
            <v>0</v>
          </cell>
        </row>
        <row r="711">
          <cell r="A711" t="str">
            <v>001А1847</v>
          </cell>
          <cell r="B711" t="str">
            <v>01.01.2019</v>
          </cell>
          <cell r="C711" t="str">
            <v>6700</v>
          </cell>
          <cell r="D711" t="str">
            <v>УФК по Тюменской области</v>
          </cell>
          <cell r="E711" t="str">
            <v>Иные выплаты персоналу государственных (муниципальных) органов, за исключением фонда оплаты труда</v>
          </cell>
          <cell r="F711" t="str">
            <v>001А1847</v>
          </cell>
          <cell r="G711" t="str">
            <v>096</v>
          </cell>
          <cell r="H711" t="str">
            <v>0401</v>
          </cell>
          <cell r="I711" t="str">
            <v>2330193969</v>
          </cell>
          <cell r="J711" t="str">
            <v>122</v>
          </cell>
          <cell r="K711">
            <v>4525</v>
          </cell>
          <cell r="L711">
            <v>0</v>
          </cell>
          <cell r="M711">
            <v>4525</v>
          </cell>
          <cell r="N711">
            <v>4340.09</v>
          </cell>
          <cell r="O711">
            <v>4340.09</v>
          </cell>
          <cell r="P711">
            <v>0</v>
          </cell>
        </row>
        <row r="712">
          <cell r="A712" t="str">
            <v>001А1847</v>
          </cell>
          <cell r="B712" t="str">
            <v>01.01.2019</v>
          </cell>
          <cell r="C712" t="str">
            <v>6700</v>
          </cell>
          <cell r="D712" t="str">
            <v>УФК по Тюменской области</v>
          </cell>
          <cell r="E712" t="str">
            <v>Иные выплаты персоналу государственных (муниципальных) органов, за исключением фонда оплаты труда</v>
          </cell>
          <cell r="F712" t="str">
            <v>001А1847</v>
          </cell>
          <cell r="G712" t="str">
            <v>096</v>
          </cell>
          <cell r="H712" t="str">
            <v>0401</v>
          </cell>
          <cell r="I712" t="str">
            <v>2330193987</v>
          </cell>
          <cell r="J712" t="str">
            <v>122</v>
          </cell>
          <cell r="K712">
            <v>373991</v>
          </cell>
          <cell r="L712">
            <v>0</v>
          </cell>
          <cell r="M712">
            <v>373991</v>
          </cell>
          <cell r="N712">
            <v>286126.84000000003</v>
          </cell>
          <cell r="O712">
            <v>286126.84000000003</v>
          </cell>
          <cell r="P712">
            <v>0</v>
          </cell>
        </row>
        <row r="713">
          <cell r="A713" t="str">
            <v>001А1847</v>
          </cell>
          <cell r="B713" t="str">
            <v>01.01.2019</v>
          </cell>
          <cell r="C713" t="str">
            <v>6700</v>
          </cell>
          <cell r="D713" t="str">
            <v>УФК по Тюменской области</v>
          </cell>
          <cell r="E713" t="str">
            <v>Прочая закупка товаров, работ и услуг</v>
          </cell>
          <cell r="F713" t="str">
            <v>001А1847</v>
          </cell>
          <cell r="G713" t="str">
            <v>096</v>
          </cell>
          <cell r="H713" t="str">
            <v>0705</v>
          </cell>
          <cell r="I713" t="str">
            <v>2330190019</v>
          </cell>
          <cell r="J713" t="str">
            <v>244</v>
          </cell>
          <cell r="K713">
            <v>76800</v>
          </cell>
          <cell r="L713">
            <v>0</v>
          </cell>
          <cell r="M713">
            <v>76800</v>
          </cell>
          <cell r="N713">
            <v>76800</v>
          </cell>
          <cell r="O713">
            <v>76800</v>
          </cell>
          <cell r="P713">
            <v>0</v>
          </cell>
        </row>
        <row r="714">
          <cell r="A714" t="str">
            <v>001А1847</v>
          </cell>
          <cell r="B714" t="str">
            <v>01.01.2019</v>
          </cell>
          <cell r="C714" t="str">
            <v>6700</v>
          </cell>
          <cell r="D714" t="str">
            <v>УФК по Тюменской области</v>
          </cell>
          <cell r="E714" t="str">
            <v>Прочая закупка товаров, работ и услуг</v>
          </cell>
          <cell r="F714" t="str">
            <v>001А1847</v>
          </cell>
          <cell r="G714" t="str">
            <v>096</v>
          </cell>
          <cell r="H714" t="str">
            <v>0705</v>
          </cell>
          <cell r="I714" t="str">
            <v>2330192040</v>
          </cell>
          <cell r="J714" t="str">
            <v>244</v>
          </cell>
          <cell r="K714">
            <v>5376</v>
          </cell>
          <cell r="L714">
            <v>0</v>
          </cell>
          <cell r="M714">
            <v>5376</v>
          </cell>
          <cell r="N714">
            <v>5000</v>
          </cell>
          <cell r="O714">
            <v>5000</v>
          </cell>
          <cell r="P714">
            <v>0</v>
          </cell>
        </row>
        <row r="715">
          <cell r="A715" t="str">
            <v>001А1947</v>
          </cell>
          <cell r="B715" t="str">
            <v>01.01.2019</v>
          </cell>
          <cell r="C715" t="str">
            <v>6800</v>
          </cell>
          <cell r="D715" t="str">
            <v>УФК по Ульяновской области</v>
          </cell>
          <cell r="E715" t="str">
            <v>Федеральная служба по надзору в сфере связи, информационных технологий и массовых коммуникаций</v>
          </cell>
          <cell r="F715" t="str">
            <v>001А1947</v>
          </cell>
          <cell r="G715" t="str">
            <v>096</v>
          </cell>
          <cell r="H715" t="str">
            <v/>
          </cell>
          <cell r="I715" t="str">
            <v/>
          </cell>
          <cell r="J715" t="str">
            <v/>
          </cell>
          <cell r="K715">
            <v>14468233</v>
          </cell>
          <cell r="L715">
            <v>0</v>
          </cell>
          <cell r="M715">
            <v>14468233</v>
          </cell>
          <cell r="N715">
            <v>14412237.25</v>
          </cell>
          <cell r="O715">
            <v>14412237.25</v>
          </cell>
          <cell r="P715">
            <v>0</v>
          </cell>
          <cell r="S715">
            <v>9831160</v>
          </cell>
          <cell r="T715">
            <v>4581077.25</v>
          </cell>
          <cell r="U715">
            <v>1982900</v>
          </cell>
        </row>
        <row r="716">
          <cell r="A716" t="str">
            <v>001А1947</v>
          </cell>
          <cell r="B716" t="str">
            <v>01.01.2019</v>
          </cell>
          <cell r="C716" t="str">
            <v>6800</v>
          </cell>
          <cell r="D716" t="str">
            <v>УФК по Ульяновской области</v>
          </cell>
          <cell r="E716" t="str">
            <v>Фонд оплаты труда государственных (муниципальных) органов</v>
          </cell>
          <cell r="F716" t="str">
            <v>001А1947</v>
          </cell>
          <cell r="G716" t="str">
            <v>096</v>
          </cell>
          <cell r="H716" t="str">
            <v>0401</v>
          </cell>
          <cell r="I716" t="str">
            <v>2330190012</v>
          </cell>
          <cell r="J716" t="str">
            <v>121</v>
          </cell>
          <cell r="K716">
            <v>7670868</v>
          </cell>
          <cell r="L716">
            <v>0</v>
          </cell>
          <cell r="M716">
            <v>7670868</v>
          </cell>
          <cell r="N716">
            <v>7670868</v>
          </cell>
          <cell r="O716">
            <v>7670868</v>
          </cell>
          <cell r="P716">
            <v>0</v>
          </cell>
        </row>
        <row r="717">
          <cell r="A717" t="str">
            <v>001А1947</v>
          </cell>
          <cell r="B717" t="str">
            <v>01.01.2019</v>
          </cell>
          <cell r="C717" t="str">
            <v>6800</v>
          </cell>
          <cell r="D717" t="str">
            <v>УФК по Ульяновской области</v>
          </cell>
          <cell r="E71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17" t="str">
            <v>001А1947</v>
          </cell>
          <cell r="G717" t="str">
            <v>096</v>
          </cell>
          <cell r="H717" t="str">
            <v>0401</v>
          </cell>
          <cell r="I717" t="str">
            <v>2330190012</v>
          </cell>
          <cell r="J717" t="str">
            <v>129</v>
          </cell>
          <cell r="K717">
            <v>2282900</v>
          </cell>
          <cell r="L717">
            <v>0</v>
          </cell>
          <cell r="M717">
            <v>2282900</v>
          </cell>
          <cell r="N717">
            <v>2282794.2999999998</v>
          </cell>
          <cell r="O717">
            <v>2282794.2999999998</v>
          </cell>
          <cell r="P717">
            <v>0</v>
          </cell>
        </row>
        <row r="718">
          <cell r="A718" t="str">
            <v>001А1947</v>
          </cell>
          <cell r="B718" t="str">
            <v>01.01.2019</v>
          </cell>
          <cell r="C718" t="str">
            <v>6800</v>
          </cell>
          <cell r="D718" t="str">
            <v>УФК по Ульяновской области</v>
          </cell>
          <cell r="E718" t="str">
            <v>Иные выплаты персоналу государственных (муниципальных) органов, за исключением фонда оплаты труда</v>
          </cell>
          <cell r="F718" t="str">
            <v>001А1947</v>
          </cell>
          <cell r="G718" t="str">
            <v>096</v>
          </cell>
          <cell r="H718" t="str">
            <v>0401</v>
          </cell>
          <cell r="I718" t="str">
            <v>2330190019</v>
          </cell>
          <cell r="J718" t="str">
            <v>122</v>
          </cell>
          <cell r="K718">
            <v>196337</v>
          </cell>
          <cell r="L718">
            <v>0</v>
          </cell>
          <cell r="M718">
            <v>196337</v>
          </cell>
          <cell r="N718">
            <v>176268.07</v>
          </cell>
          <cell r="O718">
            <v>176268.07</v>
          </cell>
          <cell r="P718">
            <v>0</v>
          </cell>
        </row>
        <row r="719">
          <cell r="A719" t="str">
            <v>001А1947</v>
          </cell>
          <cell r="B719" t="str">
            <v>01.01.2019</v>
          </cell>
          <cell r="C719" t="str">
            <v>6800</v>
          </cell>
          <cell r="D719" t="str">
            <v>УФК по Ульяновской области</v>
          </cell>
          <cell r="E719" t="str">
            <v>Закупка товаров, работ, услуг в сфере информационно-коммуникационных технологий</v>
          </cell>
          <cell r="F719" t="str">
            <v>001А1947</v>
          </cell>
          <cell r="G719" t="str">
            <v>096</v>
          </cell>
          <cell r="H719" t="str">
            <v>0401</v>
          </cell>
          <cell r="I719" t="str">
            <v>2330190019</v>
          </cell>
          <cell r="J719" t="str">
            <v>242</v>
          </cell>
          <cell r="K719">
            <v>552000</v>
          </cell>
          <cell r="L719">
            <v>0</v>
          </cell>
          <cell r="M719">
            <v>552000</v>
          </cell>
          <cell r="N719">
            <v>518704.28</v>
          </cell>
          <cell r="O719">
            <v>518704.28</v>
          </cell>
          <cell r="P719">
            <v>0</v>
          </cell>
        </row>
        <row r="720">
          <cell r="A720" t="str">
            <v>001А1947</v>
          </cell>
          <cell r="B720" t="str">
            <v>01.01.2019</v>
          </cell>
          <cell r="C720" t="str">
            <v>6800</v>
          </cell>
          <cell r="D720" t="str">
            <v>УФК по Ульяновской области</v>
          </cell>
          <cell r="E720" t="str">
            <v>Прочая закупка товаров, работ и услуг</v>
          </cell>
          <cell r="F720" t="str">
            <v>001А1947</v>
          </cell>
          <cell r="G720" t="str">
            <v>096</v>
          </cell>
          <cell r="H720" t="str">
            <v>0401</v>
          </cell>
          <cell r="I720" t="str">
            <v>2330190019</v>
          </cell>
          <cell r="J720" t="str">
            <v>244</v>
          </cell>
          <cell r="K720">
            <v>3688548</v>
          </cell>
          <cell r="L720">
            <v>0</v>
          </cell>
          <cell r="M720">
            <v>3688548</v>
          </cell>
          <cell r="N720">
            <v>3686138.57</v>
          </cell>
          <cell r="O720">
            <v>3686138.57</v>
          </cell>
          <cell r="P720">
            <v>0</v>
          </cell>
        </row>
        <row r="721">
          <cell r="A721" t="str">
            <v>001А1947</v>
          </cell>
          <cell r="B721" t="str">
            <v>01.01.2019</v>
          </cell>
          <cell r="C721" t="str">
            <v>6800</v>
          </cell>
          <cell r="D721" t="str">
            <v>УФК по Ульяновской области</v>
          </cell>
          <cell r="E721" t="str">
            <v>Уплата налога на имущество организаций и земельного налога</v>
          </cell>
          <cell r="F721" t="str">
            <v>001А1947</v>
          </cell>
          <cell r="G721" t="str">
            <v>096</v>
          </cell>
          <cell r="H721" t="str">
            <v>0401</v>
          </cell>
          <cell r="I721" t="str">
            <v>2330190019</v>
          </cell>
          <cell r="J721" t="str">
            <v>851</v>
          </cell>
          <cell r="K721">
            <v>14600</v>
          </cell>
          <cell r="L721">
            <v>0</v>
          </cell>
          <cell r="M721">
            <v>14600</v>
          </cell>
          <cell r="N721">
            <v>14530</v>
          </cell>
          <cell r="O721">
            <v>14530</v>
          </cell>
          <cell r="P721">
            <v>0</v>
          </cell>
        </row>
        <row r="722">
          <cell r="A722" t="str">
            <v>001А1947</v>
          </cell>
          <cell r="B722" t="str">
            <v>01.01.2019</v>
          </cell>
          <cell r="C722" t="str">
            <v>6800</v>
          </cell>
          <cell r="D722" t="str">
            <v>УФК по Ульяновской области</v>
          </cell>
          <cell r="E722" t="str">
            <v>Уплата прочих налогов, сборов</v>
          </cell>
          <cell r="F722" t="str">
            <v>001А1947</v>
          </cell>
          <cell r="G722" t="str">
            <v>096</v>
          </cell>
          <cell r="H722" t="str">
            <v>0401</v>
          </cell>
          <cell r="I722" t="str">
            <v>2330190019</v>
          </cell>
          <cell r="J722" t="str">
            <v>852</v>
          </cell>
          <cell r="K722">
            <v>9700</v>
          </cell>
          <cell r="L722">
            <v>0</v>
          </cell>
          <cell r="M722">
            <v>9700</v>
          </cell>
          <cell r="N722">
            <v>9655</v>
          </cell>
          <cell r="O722">
            <v>9655</v>
          </cell>
          <cell r="P722">
            <v>0</v>
          </cell>
        </row>
        <row r="723">
          <cell r="A723" t="str">
            <v>001А1947</v>
          </cell>
          <cell r="B723" t="str">
            <v>01.01.2019</v>
          </cell>
          <cell r="C723" t="str">
            <v>6800</v>
          </cell>
          <cell r="D723" t="str">
            <v>УФК по Ульяновской области</v>
          </cell>
          <cell r="E723" t="str">
            <v>Уплата иных платежей</v>
          </cell>
          <cell r="F723" t="str">
            <v>001А1947</v>
          </cell>
          <cell r="G723" t="str">
            <v>096</v>
          </cell>
          <cell r="H723" t="str">
            <v>0401</v>
          </cell>
          <cell r="I723" t="str">
            <v>2330190019</v>
          </cell>
          <cell r="J723" t="str">
            <v>853</v>
          </cell>
          <cell r="K723">
            <v>900</v>
          </cell>
          <cell r="L723">
            <v>0</v>
          </cell>
          <cell r="M723">
            <v>900</v>
          </cell>
          <cell r="N723">
            <v>900</v>
          </cell>
          <cell r="O723">
            <v>900</v>
          </cell>
          <cell r="P723">
            <v>0</v>
          </cell>
        </row>
        <row r="724">
          <cell r="A724" t="str">
            <v>001А1947</v>
          </cell>
          <cell r="B724" t="str">
            <v>01.01.2019</v>
          </cell>
          <cell r="C724" t="str">
            <v>6800</v>
          </cell>
          <cell r="D724" t="str">
            <v>УФК по Ульяновской области</v>
          </cell>
          <cell r="E724" t="str">
            <v>Иные выплаты персоналу государственных (муниципальных) органов, за исключением фонда оплаты труда</v>
          </cell>
          <cell r="F724" t="str">
            <v>001А1947</v>
          </cell>
          <cell r="G724" t="str">
            <v>096</v>
          </cell>
          <cell r="H724" t="str">
            <v>0401</v>
          </cell>
          <cell r="I724" t="str">
            <v>2330193969</v>
          </cell>
          <cell r="J724" t="str">
            <v>122</v>
          </cell>
          <cell r="K724">
            <v>880</v>
          </cell>
          <cell r="L724">
            <v>0</v>
          </cell>
          <cell r="M724">
            <v>880</v>
          </cell>
          <cell r="N724">
            <v>879.03</v>
          </cell>
          <cell r="O724">
            <v>879.03</v>
          </cell>
          <cell r="P724">
            <v>0</v>
          </cell>
        </row>
        <row r="725">
          <cell r="A725" t="str">
            <v>001А1947</v>
          </cell>
          <cell r="B725" t="str">
            <v>01.01.2019</v>
          </cell>
          <cell r="C725" t="str">
            <v>6800</v>
          </cell>
          <cell r="D725" t="str">
            <v>УФК по Ульяновской области</v>
          </cell>
          <cell r="E725" t="str">
            <v>Прочая закупка товаров, работ и услуг</v>
          </cell>
          <cell r="F725" t="str">
            <v>001А1947</v>
          </cell>
          <cell r="G725" t="str">
            <v>096</v>
          </cell>
          <cell r="H725" t="str">
            <v>0705</v>
          </cell>
          <cell r="I725" t="str">
            <v>2330190019</v>
          </cell>
          <cell r="J725" t="str">
            <v>244</v>
          </cell>
          <cell r="K725">
            <v>51500</v>
          </cell>
          <cell r="L725">
            <v>0</v>
          </cell>
          <cell r="M725">
            <v>51500</v>
          </cell>
          <cell r="N725">
            <v>51500</v>
          </cell>
          <cell r="O725">
            <v>51500</v>
          </cell>
          <cell r="P725">
            <v>0</v>
          </cell>
        </row>
        <row r="726">
          <cell r="A726" t="str">
            <v>001А1948</v>
          </cell>
          <cell r="B726" t="str">
            <v>01.01.2019</v>
          </cell>
          <cell r="C726" t="str">
            <v>6900</v>
          </cell>
          <cell r="D726" t="str">
            <v>УФК по Челябинской области</v>
          </cell>
          <cell r="E726" t="str">
            <v>Федеральная служба по надзору в сфере связи, информационных технологий и массовых коммуникаций</v>
          </cell>
          <cell r="F726" t="str">
            <v>001А1948</v>
          </cell>
          <cell r="G726" t="str">
            <v>096</v>
          </cell>
          <cell r="H726" t="str">
            <v/>
          </cell>
          <cell r="I726" t="str">
            <v/>
          </cell>
          <cell r="J726" t="str">
            <v/>
          </cell>
          <cell r="K726">
            <v>43894358</v>
          </cell>
          <cell r="L726">
            <v>0</v>
          </cell>
          <cell r="M726">
            <v>43894358</v>
          </cell>
          <cell r="N726">
            <v>43879502.840000004</v>
          </cell>
          <cell r="O726">
            <v>43879502.840000004</v>
          </cell>
          <cell r="P726">
            <v>0</v>
          </cell>
          <cell r="S726">
            <v>30856032</v>
          </cell>
          <cell r="T726">
            <v>13023470.840000004</v>
          </cell>
          <cell r="U726">
            <v>7744700</v>
          </cell>
        </row>
        <row r="727">
          <cell r="A727" t="str">
            <v>001А1948</v>
          </cell>
          <cell r="B727" t="str">
            <v>01.01.2019</v>
          </cell>
          <cell r="C727" t="str">
            <v>6900</v>
          </cell>
          <cell r="D727" t="str">
            <v>УФК по Челябинской области</v>
          </cell>
          <cell r="E727" t="str">
            <v>Фонд оплаты труда государственных (муниципальных) органов</v>
          </cell>
          <cell r="F727" t="str">
            <v>001А1948</v>
          </cell>
          <cell r="G727" t="str">
            <v>096</v>
          </cell>
          <cell r="H727" t="str">
            <v>0401</v>
          </cell>
          <cell r="I727" t="str">
            <v>2330190012</v>
          </cell>
          <cell r="J727" t="str">
            <v>121</v>
          </cell>
          <cell r="K727">
            <v>20324800</v>
          </cell>
          <cell r="L727">
            <v>0</v>
          </cell>
          <cell r="M727">
            <v>20324800</v>
          </cell>
          <cell r="N727">
            <v>20324800</v>
          </cell>
          <cell r="O727">
            <v>20324800</v>
          </cell>
          <cell r="P727">
            <v>0</v>
          </cell>
        </row>
        <row r="728">
          <cell r="A728" t="str">
            <v>001А1948</v>
          </cell>
          <cell r="B728" t="str">
            <v>01.01.2019</v>
          </cell>
          <cell r="C728" t="str">
            <v>6900</v>
          </cell>
          <cell r="D728" t="str">
            <v>УФК по Челябинской области</v>
          </cell>
          <cell r="E728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28" t="str">
            <v>001А1948</v>
          </cell>
          <cell r="G728" t="str">
            <v>096</v>
          </cell>
          <cell r="H728" t="str">
            <v>0401</v>
          </cell>
          <cell r="I728" t="str">
            <v>2330190012</v>
          </cell>
          <cell r="J728" t="str">
            <v>129</v>
          </cell>
          <cell r="K728">
            <v>6236270</v>
          </cell>
          <cell r="L728">
            <v>0</v>
          </cell>
          <cell r="M728">
            <v>6236270</v>
          </cell>
          <cell r="N728">
            <v>6229486.0199999996</v>
          </cell>
          <cell r="O728">
            <v>6229486.0199999996</v>
          </cell>
          <cell r="P728">
            <v>0</v>
          </cell>
        </row>
        <row r="729">
          <cell r="A729" t="str">
            <v>001А1948</v>
          </cell>
          <cell r="B729" t="str">
            <v>01.01.2019</v>
          </cell>
          <cell r="C729" t="str">
            <v>6900</v>
          </cell>
          <cell r="D729" t="str">
            <v>УФК по Челябинской области</v>
          </cell>
          <cell r="E729" t="str">
            <v>Иные выплаты персоналу государственных (муниципальных) органов, за исключением фонда оплаты труда</v>
          </cell>
          <cell r="F729" t="str">
            <v>001А1948</v>
          </cell>
          <cell r="G729" t="str">
            <v>096</v>
          </cell>
          <cell r="H729" t="str">
            <v>0401</v>
          </cell>
          <cell r="I729" t="str">
            <v>2330190019</v>
          </cell>
          <cell r="J729" t="str">
            <v>122</v>
          </cell>
          <cell r="K729">
            <v>363500</v>
          </cell>
          <cell r="L729">
            <v>0</v>
          </cell>
          <cell r="M729">
            <v>363500</v>
          </cell>
          <cell r="N729">
            <v>363425.32</v>
          </cell>
          <cell r="O729">
            <v>363425.32</v>
          </cell>
          <cell r="P729">
            <v>0</v>
          </cell>
        </row>
        <row r="730">
          <cell r="A730" t="str">
            <v>001А1948</v>
          </cell>
          <cell r="B730" t="str">
            <v>01.01.2019</v>
          </cell>
          <cell r="C730" t="str">
            <v>6900</v>
          </cell>
          <cell r="D730" t="str">
            <v>УФК по Челябинской области</v>
          </cell>
          <cell r="E730" t="str">
            <v>Закупка товаров, работ, услуг в сфере информационно-коммуникационных технологий</v>
          </cell>
          <cell r="F730" t="str">
            <v>001А1948</v>
          </cell>
          <cell r="G730" t="str">
            <v>096</v>
          </cell>
          <cell r="H730" t="str">
            <v>0401</v>
          </cell>
          <cell r="I730" t="str">
            <v>2330190019</v>
          </cell>
          <cell r="J730" t="str">
            <v>242</v>
          </cell>
          <cell r="K730">
            <v>882200</v>
          </cell>
          <cell r="L730">
            <v>0</v>
          </cell>
          <cell r="M730">
            <v>882200</v>
          </cell>
          <cell r="N730">
            <v>882200</v>
          </cell>
          <cell r="O730">
            <v>882200</v>
          </cell>
          <cell r="P730">
            <v>0</v>
          </cell>
        </row>
        <row r="731">
          <cell r="A731" t="str">
            <v>001А1948</v>
          </cell>
          <cell r="B731" t="str">
            <v>01.01.2019</v>
          </cell>
          <cell r="C731" t="str">
            <v>6900</v>
          </cell>
          <cell r="D731" t="str">
            <v>УФК по Челябинской области</v>
          </cell>
          <cell r="E731" t="str">
            <v>Прочая закупка товаров, работ и услуг</v>
          </cell>
          <cell r="F731" t="str">
            <v>001А1948</v>
          </cell>
          <cell r="G731" t="str">
            <v>096</v>
          </cell>
          <cell r="H731" t="str">
            <v>0401</v>
          </cell>
          <cell r="I731" t="str">
            <v>2330190019</v>
          </cell>
          <cell r="J731" t="str">
            <v>244</v>
          </cell>
          <cell r="K731">
            <v>15588848</v>
          </cell>
          <cell r="L731">
            <v>0</v>
          </cell>
          <cell r="M731">
            <v>15588848</v>
          </cell>
          <cell r="N731">
            <v>15588848</v>
          </cell>
          <cell r="O731">
            <v>15588848</v>
          </cell>
          <cell r="P731">
            <v>0</v>
          </cell>
        </row>
        <row r="732">
          <cell r="A732" t="str">
            <v>001А1948</v>
          </cell>
          <cell r="B732" t="str">
            <v>01.01.2019</v>
          </cell>
          <cell r="C732" t="str">
            <v>6900</v>
          </cell>
          <cell r="D732" t="str">
            <v>УФК по Челябинской области</v>
          </cell>
          <cell r="E732" t="str">
            <v>Иные выплаты населению</v>
          </cell>
          <cell r="F732" t="str">
            <v>001А1948</v>
          </cell>
          <cell r="G732" t="str">
            <v>096</v>
          </cell>
          <cell r="H732" t="str">
            <v>0401</v>
          </cell>
          <cell r="I732" t="str">
            <v>2330190019</v>
          </cell>
          <cell r="J732" t="str">
            <v>360</v>
          </cell>
          <cell r="K732">
            <v>18500</v>
          </cell>
          <cell r="L732">
            <v>0</v>
          </cell>
          <cell r="M732">
            <v>18500</v>
          </cell>
          <cell r="N732">
            <v>11557.5</v>
          </cell>
          <cell r="O732">
            <v>11557.5</v>
          </cell>
          <cell r="P732">
            <v>0</v>
          </cell>
        </row>
        <row r="733">
          <cell r="A733" t="str">
            <v>001А1948</v>
          </cell>
          <cell r="B733" t="str">
            <v>01.01.2019</v>
          </cell>
          <cell r="C733" t="str">
            <v>6900</v>
          </cell>
          <cell r="D733" t="str">
            <v>УФК по Челябинской области</v>
          </cell>
          <cell r="E733" t="str">
            <v>Исполнение судебных актов Российской Федерации и мировых соглашений по возмещению причиненного вреда</v>
          </cell>
          <cell r="F733" t="str">
            <v>001А1948</v>
          </cell>
          <cell r="G733" t="str">
            <v>096</v>
          </cell>
          <cell r="H733" t="str">
            <v>0401</v>
          </cell>
          <cell r="I733" t="str">
            <v>2330190019</v>
          </cell>
          <cell r="J733" t="str">
            <v>831</v>
          </cell>
          <cell r="K733">
            <v>76100</v>
          </cell>
          <cell r="L733">
            <v>0</v>
          </cell>
          <cell r="M733">
            <v>76100</v>
          </cell>
          <cell r="N733">
            <v>76050</v>
          </cell>
          <cell r="O733">
            <v>76050</v>
          </cell>
          <cell r="P733">
            <v>0</v>
          </cell>
        </row>
        <row r="734">
          <cell r="A734" t="str">
            <v>001А1948</v>
          </cell>
          <cell r="B734" t="str">
            <v>01.01.2019</v>
          </cell>
          <cell r="C734" t="str">
            <v>6900</v>
          </cell>
          <cell r="D734" t="str">
            <v>УФК по Челябинской области</v>
          </cell>
          <cell r="E734" t="str">
            <v>Уплата налога на имущество организаций и земельного налога</v>
          </cell>
          <cell r="F734" t="str">
            <v>001А1948</v>
          </cell>
          <cell r="G734" t="str">
            <v>096</v>
          </cell>
          <cell r="H734" t="str">
            <v>0401</v>
          </cell>
          <cell r="I734" t="str">
            <v>2330190019</v>
          </cell>
          <cell r="J734" t="str">
            <v>851</v>
          </cell>
          <cell r="K734">
            <v>336400</v>
          </cell>
          <cell r="L734">
            <v>0</v>
          </cell>
          <cell r="M734">
            <v>336400</v>
          </cell>
          <cell r="N734">
            <v>335733</v>
          </cell>
          <cell r="O734">
            <v>335733</v>
          </cell>
          <cell r="P734">
            <v>0</v>
          </cell>
        </row>
        <row r="735">
          <cell r="A735" t="str">
            <v>001А1948</v>
          </cell>
          <cell r="B735" t="str">
            <v>01.01.2019</v>
          </cell>
          <cell r="C735" t="str">
            <v>6900</v>
          </cell>
          <cell r="D735" t="str">
            <v>УФК по Челябинской области</v>
          </cell>
          <cell r="E735" t="str">
            <v>Уплата прочих налогов, сборов</v>
          </cell>
          <cell r="F735" t="str">
            <v>001А1948</v>
          </cell>
          <cell r="G735" t="str">
            <v>096</v>
          </cell>
          <cell r="H735" t="str">
            <v>0401</v>
          </cell>
          <cell r="I735" t="str">
            <v>2330190019</v>
          </cell>
          <cell r="J735" t="str">
            <v>852</v>
          </cell>
          <cell r="K735">
            <v>9200</v>
          </cell>
          <cell r="L735">
            <v>0</v>
          </cell>
          <cell r="M735">
            <v>9200</v>
          </cell>
          <cell r="N735">
            <v>9105</v>
          </cell>
          <cell r="O735">
            <v>9105</v>
          </cell>
          <cell r="P735">
            <v>0</v>
          </cell>
        </row>
        <row r="736">
          <cell r="A736" t="str">
            <v>001А1948</v>
          </cell>
          <cell r="B736" t="str">
            <v>01.01.2019</v>
          </cell>
          <cell r="C736" t="str">
            <v>6900</v>
          </cell>
          <cell r="D736" t="str">
            <v>УФК по Челябинской области</v>
          </cell>
          <cell r="E736" t="str">
            <v>Уплата иных платежей</v>
          </cell>
          <cell r="F736" t="str">
            <v>001А1948</v>
          </cell>
          <cell r="G736" t="str">
            <v>096</v>
          </cell>
          <cell r="H736" t="str">
            <v>0401</v>
          </cell>
          <cell r="I736" t="str">
            <v>2330190019</v>
          </cell>
          <cell r="J736" t="str">
            <v>853</v>
          </cell>
          <cell r="K736">
            <v>400</v>
          </cell>
          <cell r="L736">
            <v>0</v>
          </cell>
          <cell r="M736">
            <v>400</v>
          </cell>
          <cell r="N736">
            <v>377.72</v>
          </cell>
          <cell r="O736">
            <v>377.72</v>
          </cell>
          <cell r="P736">
            <v>0</v>
          </cell>
        </row>
        <row r="737">
          <cell r="A737" t="str">
            <v>001А1948</v>
          </cell>
          <cell r="B737" t="str">
            <v>01.01.2019</v>
          </cell>
          <cell r="C737" t="str">
            <v>6900</v>
          </cell>
          <cell r="D737" t="str">
            <v>УФК по Челябинской области</v>
          </cell>
          <cell r="E737" t="str">
            <v>Иные выплаты персоналу государственных (муниципальных) органов, за исключением фонда оплаты труда</v>
          </cell>
          <cell r="F737" t="str">
            <v>001А1948</v>
          </cell>
          <cell r="G737" t="str">
            <v>096</v>
          </cell>
          <cell r="H737" t="str">
            <v>0401</v>
          </cell>
          <cell r="I737" t="str">
            <v>2330193969</v>
          </cell>
          <cell r="J737" t="str">
            <v>122</v>
          </cell>
          <cell r="K737">
            <v>4800</v>
          </cell>
          <cell r="L737">
            <v>0</v>
          </cell>
          <cell r="M737">
            <v>4800</v>
          </cell>
          <cell r="N737">
            <v>4580.28</v>
          </cell>
          <cell r="O737">
            <v>4580.28</v>
          </cell>
          <cell r="P737">
            <v>0</v>
          </cell>
        </row>
        <row r="738">
          <cell r="A738" t="str">
            <v>001А1948</v>
          </cell>
          <cell r="B738" t="str">
            <v>01.01.2019</v>
          </cell>
          <cell r="C738" t="str">
            <v>6900</v>
          </cell>
          <cell r="D738" t="str">
            <v>УФК по Челябинской области</v>
          </cell>
          <cell r="E738" t="str">
            <v>Прочая закупка товаров, работ и услуг</v>
          </cell>
          <cell r="F738" t="str">
            <v>001А1948</v>
          </cell>
          <cell r="G738" t="str">
            <v>096</v>
          </cell>
          <cell r="H738" t="str">
            <v>0705</v>
          </cell>
          <cell r="I738" t="str">
            <v>2330190019</v>
          </cell>
          <cell r="J738" t="str">
            <v>244</v>
          </cell>
          <cell r="K738">
            <v>48500</v>
          </cell>
          <cell r="L738">
            <v>0</v>
          </cell>
          <cell r="M738">
            <v>48500</v>
          </cell>
          <cell r="N738">
            <v>48500</v>
          </cell>
          <cell r="O738">
            <v>48500</v>
          </cell>
          <cell r="P738">
            <v>0</v>
          </cell>
        </row>
        <row r="739">
          <cell r="A739" t="str">
            <v>001А1948</v>
          </cell>
          <cell r="B739" t="str">
            <v>01.01.2019</v>
          </cell>
          <cell r="C739" t="str">
            <v>6900</v>
          </cell>
          <cell r="D739" t="str">
            <v>УФК по Челябинской области</v>
          </cell>
          <cell r="E739" t="str">
            <v>Прочая закупка товаров, работ и услуг</v>
          </cell>
          <cell r="F739" t="str">
            <v>001А1948</v>
          </cell>
          <cell r="G739" t="str">
            <v>096</v>
          </cell>
          <cell r="H739" t="str">
            <v>0705</v>
          </cell>
          <cell r="I739" t="str">
            <v>2330192040</v>
          </cell>
          <cell r="J739" t="str">
            <v>244</v>
          </cell>
          <cell r="K739">
            <v>4840</v>
          </cell>
          <cell r="L739">
            <v>0</v>
          </cell>
          <cell r="M739">
            <v>4840</v>
          </cell>
          <cell r="N739">
            <v>4840</v>
          </cell>
          <cell r="O739">
            <v>4840</v>
          </cell>
          <cell r="P739">
            <v>0</v>
          </cell>
        </row>
        <row r="740">
          <cell r="A740" t="str">
            <v>001А1950</v>
          </cell>
          <cell r="B740" t="str">
            <v>01.01.2019</v>
          </cell>
          <cell r="C740" t="str">
            <v>7100</v>
          </cell>
          <cell r="D740" t="str">
            <v>УФК по Ярославской области</v>
          </cell>
          <cell r="E740" t="str">
            <v>Федеральная служба по надзору в сфере связи, информационных технологий и массовых коммуникаций</v>
          </cell>
          <cell r="F740" t="str">
            <v>001А1950</v>
          </cell>
          <cell r="G740" t="str">
            <v>096</v>
          </cell>
          <cell r="H740" t="str">
            <v/>
          </cell>
          <cell r="I740" t="str">
            <v/>
          </cell>
          <cell r="J740" t="str">
            <v/>
          </cell>
          <cell r="K740">
            <v>19641878</v>
          </cell>
          <cell r="L740">
            <v>0</v>
          </cell>
          <cell r="M740">
            <v>19641878</v>
          </cell>
          <cell r="N740">
            <v>19615998.879999999</v>
          </cell>
          <cell r="O740">
            <v>19615998.879999999</v>
          </cell>
          <cell r="P740">
            <v>0</v>
          </cell>
          <cell r="S740">
            <v>13357993.880000001</v>
          </cell>
          <cell r="T740">
            <v>6258004.9999999981</v>
          </cell>
          <cell r="U740">
            <v>3136534.34</v>
          </cell>
        </row>
        <row r="741">
          <cell r="A741" t="str">
            <v>001А1950</v>
          </cell>
          <cell r="B741" t="str">
            <v>01.01.2019</v>
          </cell>
          <cell r="C741" t="str">
            <v>7100</v>
          </cell>
          <cell r="D741" t="str">
            <v>УФК по Ярославской области</v>
          </cell>
          <cell r="E741" t="str">
            <v>Фонд оплаты труда государственных (муниципальных) органов</v>
          </cell>
          <cell r="F741" t="str">
            <v>001А1950</v>
          </cell>
          <cell r="G741" t="str">
            <v>096</v>
          </cell>
          <cell r="H741" t="str">
            <v>0401</v>
          </cell>
          <cell r="I741" t="str">
            <v>2330190012</v>
          </cell>
          <cell r="J741" t="str">
            <v>121</v>
          </cell>
          <cell r="K741">
            <v>11490100</v>
          </cell>
          <cell r="L741">
            <v>0</v>
          </cell>
          <cell r="M741">
            <v>11490100</v>
          </cell>
          <cell r="N741">
            <v>11490100</v>
          </cell>
          <cell r="O741">
            <v>11490100</v>
          </cell>
          <cell r="P741">
            <v>0</v>
          </cell>
        </row>
        <row r="742">
          <cell r="A742" t="str">
            <v>001А1950</v>
          </cell>
          <cell r="B742" t="str">
            <v>01.01.2019</v>
          </cell>
          <cell r="C742" t="str">
            <v>7100</v>
          </cell>
          <cell r="D742" t="str">
            <v>УФК по Ярославской области</v>
          </cell>
          <cell r="E74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42" t="str">
            <v>001А1950</v>
          </cell>
          <cell r="G742" t="str">
            <v>096</v>
          </cell>
          <cell r="H742" t="str">
            <v>0401</v>
          </cell>
          <cell r="I742" t="str">
            <v>2330190012</v>
          </cell>
          <cell r="J742" t="str">
            <v>129</v>
          </cell>
          <cell r="K742">
            <v>3390780</v>
          </cell>
          <cell r="L742">
            <v>0</v>
          </cell>
          <cell r="M742">
            <v>3390780</v>
          </cell>
          <cell r="N742">
            <v>3390780</v>
          </cell>
          <cell r="O742">
            <v>3390780</v>
          </cell>
          <cell r="P742">
            <v>0</v>
          </cell>
        </row>
        <row r="743">
          <cell r="A743" t="str">
            <v>001А1950</v>
          </cell>
          <cell r="B743" t="str">
            <v>01.01.2019</v>
          </cell>
          <cell r="C743" t="str">
            <v>7100</v>
          </cell>
          <cell r="D743" t="str">
            <v>УФК по Ярославской области</v>
          </cell>
          <cell r="E743" t="str">
            <v>Иные выплаты персоналу государственных (муниципальных) органов, за исключением фонда оплаты труда</v>
          </cell>
          <cell r="F743" t="str">
            <v>001А1950</v>
          </cell>
          <cell r="G743" t="str">
            <v>096</v>
          </cell>
          <cell r="H743" t="str">
            <v>0401</v>
          </cell>
          <cell r="I743" t="str">
            <v>2330190019</v>
          </cell>
          <cell r="J743" t="str">
            <v>122</v>
          </cell>
          <cell r="K743">
            <v>269400</v>
          </cell>
          <cell r="L743">
            <v>0</v>
          </cell>
          <cell r="M743">
            <v>269400</v>
          </cell>
          <cell r="N743">
            <v>259341.8</v>
          </cell>
          <cell r="O743">
            <v>259341.8</v>
          </cell>
          <cell r="P743">
            <v>0</v>
          </cell>
        </row>
        <row r="744">
          <cell r="A744" t="str">
            <v>001А1950</v>
          </cell>
          <cell r="B744" t="str">
            <v>01.01.2019</v>
          </cell>
          <cell r="C744" t="str">
            <v>7100</v>
          </cell>
          <cell r="D744" t="str">
            <v>УФК по Ярославской области</v>
          </cell>
          <cell r="E744" t="str">
            <v>Закупка товаров, работ, услуг в сфере информационно-коммуникационных технологий</v>
          </cell>
          <cell r="F744" t="str">
            <v>001А1950</v>
          </cell>
          <cell r="G744" t="str">
            <v>096</v>
          </cell>
          <cell r="H744" t="str">
            <v>0401</v>
          </cell>
          <cell r="I744" t="str">
            <v>2330190019</v>
          </cell>
          <cell r="J744" t="str">
            <v>242</v>
          </cell>
          <cell r="K744">
            <v>668900</v>
          </cell>
          <cell r="L744">
            <v>0</v>
          </cell>
          <cell r="M744">
            <v>668900</v>
          </cell>
          <cell r="N744">
            <v>663335.64</v>
          </cell>
          <cell r="O744">
            <v>663335.64</v>
          </cell>
          <cell r="P744">
            <v>0</v>
          </cell>
        </row>
        <row r="745">
          <cell r="A745" t="str">
            <v>001А1950</v>
          </cell>
          <cell r="B745" t="str">
            <v>01.01.2019</v>
          </cell>
          <cell r="C745" t="str">
            <v>7100</v>
          </cell>
          <cell r="D745" t="str">
            <v>УФК по Ярославской области</v>
          </cell>
          <cell r="E745" t="str">
            <v>Прочая закупка товаров, работ и услуг</v>
          </cell>
          <cell r="F745" t="str">
            <v>001А1950</v>
          </cell>
          <cell r="G745" t="str">
            <v>096</v>
          </cell>
          <cell r="H745" t="str">
            <v>0401</v>
          </cell>
          <cell r="I745" t="str">
            <v>2330190019</v>
          </cell>
          <cell r="J745" t="str">
            <v>244</v>
          </cell>
          <cell r="K745">
            <v>3737848</v>
          </cell>
          <cell r="L745">
            <v>0</v>
          </cell>
          <cell r="M745">
            <v>3737848</v>
          </cell>
          <cell r="N745">
            <v>3728460.63</v>
          </cell>
          <cell r="O745">
            <v>3728460.63</v>
          </cell>
          <cell r="P745">
            <v>0</v>
          </cell>
        </row>
        <row r="746">
          <cell r="A746" t="str">
            <v>001А1950</v>
          </cell>
          <cell r="B746" t="str">
            <v>01.01.2019</v>
          </cell>
          <cell r="C746" t="str">
            <v>7100</v>
          </cell>
          <cell r="D746" t="str">
            <v>УФК по Ярославской области</v>
          </cell>
          <cell r="E746" t="str">
            <v>Уплата налога на имущество организаций и земельного налога</v>
          </cell>
          <cell r="F746" t="str">
            <v>001А1950</v>
          </cell>
          <cell r="G746" t="str">
            <v>096</v>
          </cell>
          <cell r="H746" t="str">
            <v>0401</v>
          </cell>
          <cell r="I746" t="str">
            <v>2330190019</v>
          </cell>
          <cell r="J746" t="str">
            <v>851</v>
          </cell>
          <cell r="K746">
            <v>17400</v>
          </cell>
          <cell r="L746">
            <v>0</v>
          </cell>
          <cell r="M746">
            <v>17400</v>
          </cell>
          <cell r="N746">
            <v>16567</v>
          </cell>
          <cell r="O746">
            <v>16567</v>
          </cell>
          <cell r="P746">
            <v>0</v>
          </cell>
        </row>
        <row r="747">
          <cell r="A747" t="str">
            <v>001А1950</v>
          </cell>
          <cell r="B747" t="str">
            <v>01.01.2019</v>
          </cell>
          <cell r="C747" t="str">
            <v>7100</v>
          </cell>
          <cell r="D747" t="str">
            <v>УФК по Ярославской области</v>
          </cell>
          <cell r="E747" t="str">
            <v>Уплата прочих налогов, сборов</v>
          </cell>
          <cell r="F747" t="str">
            <v>001А1950</v>
          </cell>
          <cell r="G747" t="str">
            <v>096</v>
          </cell>
          <cell r="H747" t="str">
            <v>0401</v>
          </cell>
          <cell r="I747" t="str">
            <v>2330190019</v>
          </cell>
          <cell r="J747" t="str">
            <v>852</v>
          </cell>
          <cell r="K747">
            <v>18400</v>
          </cell>
          <cell r="L747">
            <v>0</v>
          </cell>
          <cell r="M747">
            <v>18400</v>
          </cell>
          <cell r="N747">
            <v>18388</v>
          </cell>
          <cell r="O747">
            <v>18388</v>
          </cell>
          <cell r="P747">
            <v>0</v>
          </cell>
        </row>
        <row r="748">
          <cell r="A748" t="str">
            <v>001А1950</v>
          </cell>
          <cell r="B748" t="str">
            <v>01.01.2019</v>
          </cell>
          <cell r="C748" t="str">
            <v>7100</v>
          </cell>
          <cell r="D748" t="str">
            <v>УФК по Ярославской области</v>
          </cell>
          <cell r="E748" t="str">
            <v>Иные выплаты персоналу государственных (муниципальных) органов, за исключением фонда оплаты труда</v>
          </cell>
          <cell r="F748" t="str">
            <v>001А1950</v>
          </cell>
          <cell r="G748" t="str">
            <v>096</v>
          </cell>
          <cell r="H748" t="str">
            <v>0401</v>
          </cell>
          <cell r="I748" t="str">
            <v>2330193969</v>
          </cell>
          <cell r="J748" t="str">
            <v>122</v>
          </cell>
          <cell r="K748">
            <v>2650</v>
          </cell>
          <cell r="L748">
            <v>0</v>
          </cell>
          <cell r="M748">
            <v>2650</v>
          </cell>
          <cell r="N748">
            <v>2625.81</v>
          </cell>
          <cell r="O748">
            <v>2625.81</v>
          </cell>
          <cell r="P748">
            <v>0</v>
          </cell>
        </row>
        <row r="749">
          <cell r="A749" t="str">
            <v>001А1950</v>
          </cell>
          <cell r="B749" t="str">
            <v>01.01.2019</v>
          </cell>
          <cell r="C749" t="str">
            <v>7100</v>
          </cell>
          <cell r="D749" t="str">
            <v>УФК по Ярославской области</v>
          </cell>
          <cell r="E749" t="str">
            <v>Прочая закупка товаров, работ и услуг</v>
          </cell>
          <cell r="F749" t="str">
            <v>001А1950</v>
          </cell>
          <cell r="G749" t="str">
            <v>096</v>
          </cell>
          <cell r="H749" t="str">
            <v>0705</v>
          </cell>
          <cell r="I749" t="str">
            <v>2330190019</v>
          </cell>
          <cell r="J749" t="str">
            <v>244</v>
          </cell>
          <cell r="K749">
            <v>46400</v>
          </cell>
          <cell r="L749">
            <v>0</v>
          </cell>
          <cell r="M749">
            <v>46400</v>
          </cell>
          <cell r="N749">
            <v>46400</v>
          </cell>
          <cell r="O749">
            <v>46400</v>
          </cell>
          <cell r="P749">
            <v>0</v>
          </cell>
        </row>
        <row r="750">
          <cell r="A750" t="str">
            <v>001А2036</v>
          </cell>
          <cell r="B750" t="str">
            <v>01.01.2019</v>
          </cell>
          <cell r="C750" t="str">
            <v>7200</v>
          </cell>
          <cell r="D750" t="str">
            <v>УФК по г. Санкт-Петербургу</v>
          </cell>
          <cell r="E750" t="str">
            <v>Федеральная служба по надзору в сфере связи, информационных технологий и массовых коммуникаций</v>
          </cell>
          <cell r="F750" t="str">
            <v>001А2036</v>
          </cell>
          <cell r="G750" t="str">
            <v>096</v>
          </cell>
          <cell r="H750" t="str">
            <v/>
          </cell>
          <cell r="I750" t="str">
            <v/>
          </cell>
          <cell r="J750" t="str">
            <v/>
          </cell>
          <cell r="K750">
            <v>76572793.150000006</v>
          </cell>
          <cell r="L750">
            <v>0</v>
          </cell>
          <cell r="M750">
            <v>76572793.150000006</v>
          </cell>
          <cell r="N750">
            <v>76449058.420000002</v>
          </cell>
          <cell r="O750">
            <v>76449058.420000002</v>
          </cell>
          <cell r="P750">
            <v>0</v>
          </cell>
          <cell r="S750">
            <v>53213020</v>
          </cell>
          <cell r="T750">
            <v>23236038.420000002</v>
          </cell>
          <cell r="U750">
            <v>10083400</v>
          </cell>
        </row>
        <row r="751">
          <cell r="A751" t="str">
            <v>001А2036</v>
          </cell>
          <cell r="B751" t="str">
            <v>01.01.2019</v>
          </cell>
          <cell r="C751" t="str">
            <v>7200</v>
          </cell>
          <cell r="D751" t="str">
            <v>УФК по г. Санкт-Петербургу</v>
          </cell>
          <cell r="E751" t="str">
            <v>Фонд оплаты труда государственных (муниципальных) органов</v>
          </cell>
          <cell r="F751" t="str">
            <v>001А2036</v>
          </cell>
          <cell r="G751" t="str">
            <v>096</v>
          </cell>
          <cell r="H751" t="str">
            <v>0401</v>
          </cell>
          <cell r="I751" t="str">
            <v>2330190012</v>
          </cell>
          <cell r="J751" t="str">
            <v>121</v>
          </cell>
          <cell r="K751">
            <v>46247400</v>
          </cell>
          <cell r="L751">
            <v>0</v>
          </cell>
          <cell r="M751">
            <v>46247400</v>
          </cell>
          <cell r="N751">
            <v>46247400</v>
          </cell>
          <cell r="O751">
            <v>46247400</v>
          </cell>
          <cell r="P751">
            <v>0</v>
          </cell>
        </row>
        <row r="752">
          <cell r="A752" t="str">
            <v>001А2036</v>
          </cell>
          <cell r="B752" t="str">
            <v>01.01.2019</v>
          </cell>
          <cell r="C752" t="str">
            <v>7200</v>
          </cell>
          <cell r="D752" t="str">
            <v>УФК по г. Санкт-Петербургу</v>
          </cell>
          <cell r="E752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52" t="str">
            <v>001А2036</v>
          </cell>
          <cell r="G752" t="str">
            <v>096</v>
          </cell>
          <cell r="H752" t="str">
            <v>0401</v>
          </cell>
          <cell r="I752" t="str">
            <v>2330190012</v>
          </cell>
          <cell r="J752" t="str">
            <v>129</v>
          </cell>
          <cell r="K752">
            <v>13702387.550000001</v>
          </cell>
          <cell r="L752">
            <v>0</v>
          </cell>
          <cell r="M752">
            <v>13702387.550000001</v>
          </cell>
          <cell r="N752">
            <v>13702387.550000001</v>
          </cell>
          <cell r="O752">
            <v>13702387.550000001</v>
          </cell>
          <cell r="P752">
            <v>0</v>
          </cell>
        </row>
        <row r="753">
          <cell r="A753" t="str">
            <v>001А2036</v>
          </cell>
          <cell r="B753" t="str">
            <v>01.01.2019</v>
          </cell>
          <cell r="C753" t="str">
            <v>7200</v>
          </cell>
          <cell r="D753" t="str">
            <v>УФК по г. Санкт-Петербургу</v>
          </cell>
          <cell r="E753" t="str">
            <v>Иные выплаты персоналу государственных (муниципальных) органов, за исключением фонда оплаты труда</v>
          </cell>
          <cell r="F753" t="str">
            <v>001А2036</v>
          </cell>
          <cell r="G753" t="str">
            <v>096</v>
          </cell>
          <cell r="H753" t="str">
            <v>0401</v>
          </cell>
          <cell r="I753" t="str">
            <v>2330190019</v>
          </cell>
          <cell r="J753" t="str">
            <v>122</v>
          </cell>
          <cell r="K753">
            <v>990000</v>
          </cell>
          <cell r="L753">
            <v>0</v>
          </cell>
          <cell r="M753">
            <v>990000</v>
          </cell>
          <cell r="N753">
            <v>989999.88</v>
          </cell>
          <cell r="O753">
            <v>989999.88</v>
          </cell>
          <cell r="P753">
            <v>0</v>
          </cell>
        </row>
        <row r="754">
          <cell r="A754" t="str">
            <v>001А2036</v>
          </cell>
          <cell r="B754" t="str">
            <v>01.01.2019</v>
          </cell>
          <cell r="C754" t="str">
            <v>7200</v>
          </cell>
          <cell r="D754" t="str">
            <v>УФК по г. Санкт-Петербургу</v>
          </cell>
          <cell r="E754" t="str">
            <v>Закупка товаров, работ, услуг в сфере информационно-коммуникационных технологий</v>
          </cell>
          <cell r="F754" t="str">
            <v>001А2036</v>
          </cell>
          <cell r="G754" t="str">
            <v>096</v>
          </cell>
          <cell r="H754" t="str">
            <v>0401</v>
          </cell>
          <cell r="I754" t="str">
            <v>2330190019</v>
          </cell>
          <cell r="J754" t="str">
            <v>242</v>
          </cell>
          <cell r="K754">
            <v>2839100</v>
          </cell>
          <cell r="L754">
            <v>0</v>
          </cell>
          <cell r="M754">
            <v>2839100</v>
          </cell>
          <cell r="N754">
            <v>2839098.69</v>
          </cell>
          <cell r="O754">
            <v>2839098.69</v>
          </cell>
          <cell r="P754">
            <v>0</v>
          </cell>
        </row>
        <row r="755">
          <cell r="A755" t="str">
            <v>001А2036</v>
          </cell>
          <cell r="B755" t="str">
            <v>01.01.2019</v>
          </cell>
          <cell r="C755" t="str">
            <v>7200</v>
          </cell>
          <cell r="D755" t="str">
            <v>УФК по г. Санкт-Петербургу</v>
          </cell>
          <cell r="E755" t="str">
            <v>Прочая закупка товаров, работ и услуг</v>
          </cell>
          <cell r="F755" t="str">
            <v>001А2036</v>
          </cell>
          <cell r="G755" t="str">
            <v>096</v>
          </cell>
          <cell r="H755" t="str">
            <v>0401</v>
          </cell>
          <cell r="I755" t="str">
            <v>2330190019</v>
          </cell>
          <cell r="J755" t="str">
            <v>244</v>
          </cell>
          <cell r="K755">
            <v>12194648</v>
          </cell>
          <cell r="L755">
            <v>0</v>
          </cell>
          <cell r="M755">
            <v>12194648</v>
          </cell>
          <cell r="N755">
            <v>12099101.699999999</v>
          </cell>
          <cell r="O755">
            <v>12099101.699999999</v>
          </cell>
          <cell r="P755">
            <v>0</v>
          </cell>
        </row>
        <row r="756">
          <cell r="A756" t="str">
            <v>001А2036</v>
          </cell>
          <cell r="B756" t="str">
            <v>01.01.2019</v>
          </cell>
          <cell r="C756" t="str">
            <v>7200</v>
          </cell>
          <cell r="D756" t="str">
            <v>УФК по г. Санкт-Петербургу</v>
          </cell>
          <cell r="E756" t="str">
            <v>Исполнение судебных актов Российской Федерации и мировых соглашений по возмещению причиненного вреда</v>
          </cell>
          <cell r="F756" t="str">
            <v>001А2036</v>
          </cell>
          <cell r="G756" t="str">
            <v>096</v>
          </cell>
          <cell r="H756" t="str">
            <v>0401</v>
          </cell>
          <cell r="I756" t="str">
            <v>2330190019</v>
          </cell>
          <cell r="J756" t="str">
            <v>831</v>
          </cell>
          <cell r="K756">
            <v>169000</v>
          </cell>
          <cell r="L756">
            <v>0</v>
          </cell>
          <cell r="M756">
            <v>169000</v>
          </cell>
          <cell r="N756">
            <v>169000</v>
          </cell>
          <cell r="O756">
            <v>169000</v>
          </cell>
          <cell r="P756">
            <v>0</v>
          </cell>
        </row>
        <row r="757">
          <cell r="A757" t="str">
            <v>001А2036</v>
          </cell>
          <cell r="B757" t="str">
            <v>01.01.2019</v>
          </cell>
          <cell r="C757" t="str">
            <v>7200</v>
          </cell>
          <cell r="D757" t="str">
            <v>УФК по г. Санкт-Петербургу</v>
          </cell>
          <cell r="E757" t="str">
            <v>Уплата налога на имущество организаций и земельного налога</v>
          </cell>
          <cell r="F757" t="str">
            <v>001А2036</v>
          </cell>
          <cell r="G757" t="str">
            <v>096</v>
          </cell>
          <cell r="H757" t="str">
            <v>0401</v>
          </cell>
          <cell r="I757" t="str">
            <v>2330190019</v>
          </cell>
          <cell r="J757" t="str">
            <v>851</v>
          </cell>
          <cell r="K757">
            <v>220000</v>
          </cell>
          <cell r="L757">
            <v>0</v>
          </cell>
          <cell r="M757">
            <v>220000</v>
          </cell>
          <cell r="N757">
            <v>192152</v>
          </cell>
          <cell r="O757">
            <v>192152</v>
          </cell>
          <cell r="P757">
            <v>0</v>
          </cell>
        </row>
        <row r="758">
          <cell r="A758" t="str">
            <v>001А2036</v>
          </cell>
          <cell r="B758" t="str">
            <v>01.01.2019</v>
          </cell>
          <cell r="C758" t="str">
            <v>7200</v>
          </cell>
          <cell r="D758" t="str">
            <v>УФК по г. Санкт-Петербургу</v>
          </cell>
          <cell r="E758" t="str">
            <v>Уплата прочих налогов, сборов</v>
          </cell>
          <cell r="F758" t="str">
            <v>001А2036</v>
          </cell>
          <cell r="G758" t="str">
            <v>096</v>
          </cell>
          <cell r="H758" t="str">
            <v>0401</v>
          </cell>
          <cell r="I758" t="str">
            <v>2330190019</v>
          </cell>
          <cell r="J758" t="str">
            <v>852</v>
          </cell>
          <cell r="K758">
            <v>120000</v>
          </cell>
          <cell r="L758">
            <v>0</v>
          </cell>
          <cell r="M758">
            <v>120000</v>
          </cell>
          <cell r="N758">
            <v>120000</v>
          </cell>
          <cell r="O758">
            <v>120000</v>
          </cell>
          <cell r="P758">
            <v>0</v>
          </cell>
        </row>
        <row r="759">
          <cell r="A759" t="str">
            <v>001А2036</v>
          </cell>
          <cell r="B759" t="str">
            <v>01.01.2019</v>
          </cell>
          <cell r="C759" t="str">
            <v>7200</v>
          </cell>
          <cell r="D759" t="str">
            <v>УФК по г. Санкт-Петербургу</v>
          </cell>
          <cell r="E759" t="str">
            <v>Иные выплаты персоналу государственных (муниципальных) органов, за исключением фонда оплаты труда</v>
          </cell>
          <cell r="F759" t="str">
            <v>001А2036</v>
          </cell>
          <cell r="G759" t="str">
            <v>096</v>
          </cell>
          <cell r="H759" t="str">
            <v>0401</v>
          </cell>
          <cell r="I759" t="str">
            <v>2330193969</v>
          </cell>
          <cell r="J759" t="str">
            <v>122</v>
          </cell>
          <cell r="K759">
            <v>6600</v>
          </cell>
          <cell r="L759">
            <v>0</v>
          </cell>
          <cell r="M759">
            <v>6600</v>
          </cell>
          <cell r="N759">
            <v>6261</v>
          </cell>
          <cell r="O759">
            <v>6261</v>
          </cell>
          <cell r="P759">
            <v>0</v>
          </cell>
        </row>
        <row r="760">
          <cell r="A760" t="str">
            <v>001А2036</v>
          </cell>
          <cell r="B760" t="str">
            <v>01.01.2019</v>
          </cell>
          <cell r="C760" t="str">
            <v>7200</v>
          </cell>
          <cell r="D760" t="str">
            <v>УФК по г. Санкт-Петербургу</v>
          </cell>
          <cell r="E760" t="str">
            <v>Прочая закупка товаров, работ и услуг</v>
          </cell>
          <cell r="F760" t="str">
            <v>001А2036</v>
          </cell>
          <cell r="G760" t="str">
            <v>096</v>
          </cell>
          <cell r="H760" t="str">
            <v>0705</v>
          </cell>
          <cell r="I760" t="str">
            <v>2330190019</v>
          </cell>
          <cell r="J760" t="str">
            <v>244</v>
          </cell>
          <cell r="K760">
            <v>76400</v>
          </cell>
          <cell r="L760">
            <v>0</v>
          </cell>
          <cell r="M760">
            <v>76400</v>
          </cell>
          <cell r="N760">
            <v>76400</v>
          </cell>
          <cell r="O760">
            <v>76400</v>
          </cell>
          <cell r="P760">
            <v>0</v>
          </cell>
        </row>
        <row r="761">
          <cell r="A761" t="str">
            <v>001А2036</v>
          </cell>
          <cell r="B761" t="str">
            <v>01.01.2019</v>
          </cell>
          <cell r="C761" t="str">
            <v>7200</v>
          </cell>
          <cell r="D761" t="str">
            <v>УФК по г. Санкт-Петербургу</v>
          </cell>
          <cell r="E761" t="str">
            <v>Прочая закупка товаров, работ и услуг</v>
          </cell>
          <cell r="F761" t="str">
            <v>001А2036</v>
          </cell>
          <cell r="G761" t="str">
            <v>096</v>
          </cell>
          <cell r="H761" t="str">
            <v>0705</v>
          </cell>
          <cell r="I761" t="str">
            <v>2330192040</v>
          </cell>
          <cell r="J761" t="str">
            <v>244</v>
          </cell>
          <cell r="K761">
            <v>7257.6</v>
          </cell>
          <cell r="L761">
            <v>0</v>
          </cell>
          <cell r="M761">
            <v>7257.6</v>
          </cell>
          <cell r="N761">
            <v>7257.6</v>
          </cell>
          <cell r="O761">
            <v>7257.6</v>
          </cell>
          <cell r="P761">
            <v>0</v>
          </cell>
        </row>
        <row r="762">
          <cell r="A762" t="str">
            <v>00100096</v>
          </cell>
          <cell r="B762" t="str">
            <v>01.01.2019</v>
          </cell>
          <cell r="C762" t="str">
            <v>7300</v>
          </cell>
          <cell r="D762" t="str">
            <v>УФК по г.Москве</v>
          </cell>
          <cell r="E762" t="str">
            <v>Федеральная служба по надзору в сфере связи, информационных технологий и массовых коммуникаций</v>
          </cell>
          <cell r="F762" t="str">
            <v>00100096</v>
          </cell>
          <cell r="G762" t="str">
            <v>096</v>
          </cell>
          <cell r="H762" t="str">
            <v/>
          </cell>
          <cell r="I762" t="str">
            <v/>
          </cell>
          <cell r="J762" t="str">
            <v/>
          </cell>
          <cell r="K762">
            <v>5268577400</v>
          </cell>
          <cell r="L762">
            <v>0</v>
          </cell>
          <cell r="M762">
            <v>5268577400</v>
          </cell>
          <cell r="N762">
            <v>5268253233.5600004</v>
          </cell>
          <cell r="O762">
            <v>5268253233.5600004</v>
          </cell>
          <cell r="P762">
            <v>0</v>
          </cell>
          <cell r="S762">
            <v>3602385444.5700002</v>
          </cell>
          <cell r="T762">
            <v>1665867788.9900002</v>
          </cell>
          <cell r="U762">
            <v>1029792990.9</v>
          </cell>
        </row>
        <row r="763">
          <cell r="A763" t="str">
            <v>00100096</v>
          </cell>
          <cell r="B763" t="str">
            <v>01.01.2019</v>
          </cell>
          <cell r="C763" t="str">
            <v>7300</v>
          </cell>
          <cell r="D763" t="str">
            <v>УФК по г.Москве</v>
          </cell>
          <cell r="E763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3" t="str">
            <v>00100096</v>
          </cell>
          <cell r="G763" t="str">
            <v>096</v>
          </cell>
          <cell r="H763" t="str">
            <v>0410</v>
          </cell>
          <cell r="I763" t="str">
            <v>2320764540</v>
          </cell>
          <cell r="J763" t="str">
            <v>812</v>
          </cell>
          <cell r="K763">
            <v>14968800</v>
          </cell>
          <cell r="L763">
            <v>0</v>
          </cell>
          <cell r="M763">
            <v>14968800</v>
          </cell>
          <cell r="N763">
            <v>14967553.560000001</v>
          </cell>
          <cell r="O763">
            <v>14967553.560000001</v>
          </cell>
          <cell r="P763">
            <v>0</v>
          </cell>
        </row>
        <row r="764">
          <cell r="A764" t="str">
            <v>00100096</v>
          </cell>
          <cell r="B764" t="str">
            <v>01.01.2019</v>
          </cell>
          <cell r="C764" t="str">
            <v>7300</v>
          </cell>
          <cell r="D764" t="str">
            <v>УФК по г.Москве</v>
          </cell>
          <cell r="E764" t="str">
    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    </cell>
          <cell r="F764" t="str">
            <v>00100096</v>
          </cell>
          <cell r="G764" t="str">
            <v>096</v>
          </cell>
          <cell r="H764" t="str">
            <v>0410</v>
          </cell>
          <cell r="I764" t="str">
            <v>2330264560</v>
          </cell>
          <cell r="J764" t="str">
            <v>812</v>
          </cell>
          <cell r="K764">
            <v>5253608600</v>
          </cell>
          <cell r="L764">
            <v>0</v>
          </cell>
          <cell r="M764">
            <v>5253608600</v>
          </cell>
          <cell r="N764">
            <v>5253285680</v>
          </cell>
          <cell r="O764">
            <v>5253285680</v>
          </cell>
          <cell r="P764">
            <v>0</v>
          </cell>
        </row>
        <row r="765">
          <cell r="A765" t="str">
            <v>001А2070</v>
          </cell>
          <cell r="B765" t="str">
            <v>01.01.2019</v>
          </cell>
          <cell r="C765" t="str">
            <v>7300</v>
          </cell>
          <cell r="D765" t="str">
            <v>УФК по г.Москве</v>
          </cell>
          <cell r="E765" t="str">
            <v>Федеральная служба по надзору в сфере связи, информационных технологий и массовых коммуникаций</v>
          </cell>
          <cell r="F765" t="str">
            <v>001А2070</v>
          </cell>
          <cell r="G765" t="str">
            <v>096</v>
          </cell>
          <cell r="H765" t="str">
            <v/>
          </cell>
          <cell r="I765" t="str">
            <v/>
          </cell>
          <cell r="J765" t="str">
            <v/>
          </cell>
          <cell r="K765">
            <v>174220006.93000001</v>
          </cell>
          <cell r="L765">
            <v>0</v>
          </cell>
          <cell r="M765">
            <v>174220006.93000001</v>
          </cell>
          <cell r="N765">
            <v>174193330.47</v>
          </cell>
          <cell r="O765">
            <v>174193330.47</v>
          </cell>
          <cell r="P765">
            <v>0</v>
          </cell>
          <cell r="S765">
            <v>121678920</v>
          </cell>
          <cell r="T765">
            <v>52514410.469999999</v>
          </cell>
          <cell r="U765">
            <v>24797500</v>
          </cell>
        </row>
        <row r="766">
          <cell r="A766" t="str">
            <v>001А2070</v>
          </cell>
          <cell r="B766" t="str">
            <v>01.01.2019</v>
          </cell>
          <cell r="C766" t="str">
            <v>7300</v>
          </cell>
          <cell r="D766" t="str">
            <v>УФК по г.Москве</v>
          </cell>
          <cell r="E766" t="str">
            <v>Фонд оплаты труда государственных (муниципальных) органов</v>
          </cell>
          <cell r="F766" t="str">
            <v>001А2070</v>
          </cell>
          <cell r="G766" t="str">
            <v>096</v>
          </cell>
          <cell r="H766" t="str">
            <v>0401</v>
          </cell>
          <cell r="I766" t="str">
            <v>2330190012</v>
          </cell>
          <cell r="J766" t="str">
            <v>121</v>
          </cell>
          <cell r="K766">
            <v>107391100</v>
          </cell>
          <cell r="L766">
            <v>0</v>
          </cell>
          <cell r="M766">
            <v>107391100</v>
          </cell>
          <cell r="N766">
            <v>107391100</v>
          </cell>
          <cell r="O766">
            <v>107391100</v>
          </cell>
          <cell r="P766">
            <v>0</v>
          </cell>
        </row>
        <row r="767">
          <cell r="A767" t="str">
            <v>001А2070</v>
          </cell>
          <cell r="B767" t="str">
            <v>01.01.2019</v>
          </cell>
          <cell r="C767" t="str">
            <v>7300</v>
          </cell>
          <cell r="D767" t="str">
            <v>УФК по г.Москве</v>
          </cell>
          <cell r="E767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67" t="str">
            <v>001А2070</v>
          </cell>
          <cell r="G767" t="str">
            <v>096</v>
          </cell>
          <cell r="H767" t="str">
            <v>0401</v>
          </cell>
          <cell r="I767" t="str">
            <v>2330190012</v>
          </cell>
          <cell r="J767" t="str">
            <v>129</v>
          </cell>
          <cell r="K767">
            <v>31747360</v>
          </cell>
          <cell r="L767">
            <v>0</v>
          </cell>
          <cell r="M767">
            <v>31747360</v>
          </cell>
          <cell r="N767">
            <v>31747360</v>
          </cell>
          <cell r="O767">
            <v>31747360</v>
          </cell>
          <cell r="P767">
            <v>0</v>
          </cell>
        </row>
        <row r="768">
          <cell r="A768" t="str">
            <v>001А2070</v>
          </cell>
          <cell r="B768" t="str">
            <v>01.01.2019</v>
          </cell>
          <cell r="C768" t="str">
            <v>7300</v>
          </cell>
          <cell r="D768" t="str">
            <v>УФК по г.Москве</v>
          </cell>
          <cell r="E768" t="str">
            <v>Иные выплаты персоналу государственных (муниципальных) органов, за исключением фонда оплаты труда</v>
          </cell>
          <cell r="F768" t="str">
            <v>001А2070</v>
          </cell>
          <cell r="G768" t="str">
            <v>096</v>
          </cell>
          <cell r="H768" t="str">
            <v>0401</v>
          </cell>
          <cell r="I768" t="str">
            <v>2330190019</v>
          </cell>
          <cell r="J768" t="str">
            <v>122</v>
          </cell>
          <cell r="K768">
            <v>1150165</v>
          </cell>
          <cell r="L768">
            <v>0</v>
          </cell>
          <cell r="M768">
            <v>1150165</v>
          </cell>
          <cell r="N768">
            <v>1150117.81</v>
          </cell>
          <cell r="O768">
            <v>1150117.81</v>
          </cell>
          <cell r="P768">
            <v>0</v>
          </cell>
        </row>
        <row r="769">
          <cell r="A769" t="str">
            <v>001А2070</v>
          </cell>
          <cell r="B769" t="str">
            <v>01.01.2019</v>
          </cell>
          <cell r="C769" t="str">
            <v>7300</v>
          </cell>
          <cell r="D769" t="str">
            <v>УФК по г.Москве</v>
          </cell>
          <cell r="E769" t="str">
            <v>Закупка товаров, работ, услуг в сфере информационно-коммуникационных технологий</v>
          </cell>
          <cell r="F769" t="str">
            <v>001А2070</v>
          </cell>
          <cell r="G769" t="str">
            <v>096</v>
          </cell>
          <cell r="H769" t="str">
            <v>0401</v>
          </cell>
          <cell r="I769" t="str">
            <v>2330190019</v>
          </cell>
          <cell r="J769" t="str">
            <v>242</v>
          </cell>
          <cell r="K769">
            <v>5831000</v>
          </cell>
          <cell r="L769">
            <v>0</v>
          </cell>
          <cell r="M769">
            <v>5831000</v>
          </cell>
          <cell r="N769">
            <v>5831000</v>
          </cell>
          <cell r="O769">
            <v>5831000</v>
          </cell>
          <cell r="P769">
            <v>0</v>
          </cell>
        </row>
        <row r="770">
          <cell r="A770" t="str">
            <v>001А2070</v>
          </cell>
          <cell r="B770" t="str">
            <v>01.01.2019</v>
          </cell>
          <cell r="C770" t="str">
            <v>7300</v>
          </cell>
          <cell r="D770" t="str">
            <v>УФК по г.Москве</v>
          </cell>
          <cell r="E770" t="str">
            <v>Прочая закупка товаров, работ и услуг</v>
          </cell>
          <cell r="F770" t="str">
            <v>001А2070</v>
          </cell>
          <cell r="G770" t="str">
            <v>096</v>
          </cell>
          <cell r="H770" t="str">
            <v>0401</v>
          </cell>
          <cell r="I770" t="str">
            <v>2330190019</v>
          </cell>
          <cell r="J770" t="str">
            <v>244</v>
          </cell>
          <cell r="K770">
            <v>26089286.84</v>
          </cell>
          <cell r="L770">
            <v>0</v>
          </cell>
          <cell r="M770">
            <v>26089286.84</v>
          </cell>
          <cell r="N770">
            <v>26062744.539999999</v>
          </cell>
          <cell r="O770">
            <v>26062744.539999999</v>
          </cell>
          <cell r="P770">
            <v>0</v>
          </cell>
        </row>
        <row r="771">
          <cell r="A771" t="str">
            <v>001А2070</v>
          </cell>
          <cell r="B771" t="str">
            <v>01.01.2019</v>
          </cell>
          <cell r="C771" t="str">
            <v>7300</v>
          </cell>
          <cell r="D771" t="str">
            <v>УФК по г.Москве</v>
          </cell>
          <cell r="E771" t="str">
            <v>Исполнение судебных актов Российской Федерации и мировых соглашений по возмещению причиненного вреда</v>
          </cell>
          <cell r="F771" t="str">
            <v>001А2070</v>
          </cell>
          <cell r="G771" t="str">
            <v>096</v>
          </cell>
          <cell r="H771" t="str">
            <v>0401</v>
          </cell>
          <cell r="I771" t="str">
            <v>2330190019</v>
          </cell>
          <cell r="J771" t="str">
            <v>831</v>
          </cell>
          <cell r="K771">
            <v>75300</v>
          </cell>
          <cell r="L771">
            <v>0</v>
          </cell>
          <cell r="M771">
            <v>75300</v>
          </cell>
          <cell r="N771">
            <v>75270.03</v>
          </cell>
          <cell r="O771">
            <v>75270.03</v>
          </cell>
          <cell r="P771">
            <v>0</v>
          </cell>
        </row>
        <row r="772">
          <cell r="A772" t="str">
            <v>001А2070</v>
          </cell>
          <cell r="B772" t="str">
            <v>01.01.2019</v>
          </cell>
          <cell r="C772" t="str">
            <v>7300</v>
          </cell>
          <cell r="D772" t="str">
            <v>УФК по г.Москве</v>
          </cell>
          <cell r="E772" t="str">
            <v>Уплата налога на имущество организаций и земельного налога</v>
          </cell>
          <cell r="F772" t="str">
            <v>001А2070</v>
          </cell>
          <cell r="G772" t="str">
            <v>096</v>
          </cell>
          <cell r="H772" t="str">
            <v>0401</v>
          </cell>
          <cell r="I772" t="str">
            <v>2330190019</v>
          </cell>
          <cell r="J772" t="str">
            <v>851</v>
          </cell>
          <cell r="K772">
            <v>1800000</v>
          </cell>
          <cell r="L772">
            <v>0</v>
          </cell>
          <cell r="M772">
            <v>1800000</v>
          </cell>
          <cell r="N772">
            <v>1800000</v>
          </cell>
          <cell r="O772">
            <v>1800000</v>
          </cell>
          <cell r="P772">
            <v>0</v>
          </cell>
        </row>
        <row r="773">
          <cell r="A773" t="str">
            <v>001А2070</v>
          </cell>
          <cell r="B773" t="str">
            <v>01.01.2019</v>
          </cell>
          <cell r="C773" t="str">
            <v>7300</v>
          </cell>
          <cell r="D773" t="str">
            <v>УФК по г.Москве</v>
          </cell>
          <cell r="E773" t="str">
            <v>Уплата прочих налогов, сборов</v>
          </cell>
          <cell r="F773" t="str">
            <v>001А2070</v>
          </cell>
          <cell r="G773" t="str">
            <v>096</v>
          </cell>
          <cell r="H773" t="str">
            <v>0401</v>
          </cell>
          <cell r="I773" t="str">
            <v>2330190019</v>
          </cell>
          <cell r="J773" t="str">
            <v>852</v>
          </cell>
          <cell r="K773">
            <v>94000</v>
          </cell>
          <cell r="L773">
            <v>0</v>
          </cell>
          <cell r="M773">
            <v>94000</v>
          </cell>
          <cell r="N773">
            <v>93964</v>
          </cell>
          <cell r="O773">
            <v>93964</v>
          </cell>
          <cell r="P773">
            <v>0</v>
          </cell>
        </row>
        <row r="774">
          <cell r="A774" t="str">
            <v>001А2070</v>
          </cell>
          <cell r="B774" t="str">
            <v>01.01.2019</v>
          </cell>
          <cell r="C774" t="str">
            <v>7300</v>
          </cell>
          <cell r="D774" t="str">
            <v>УФК по г.Москве</v>
          </cell>
          <cell r="E774" t="str">
            <v>Уплата иных платежей</v>
          </cell>
          <cell r="F774" t="str">
            <v>001А2070</v>
          </cell>
          <cell r="G774" t="str">
            <v>096</v>
          </cell>
          <cell r="H774" t="str">
            <v>0401</v>
          </cell>
          <cell r="I774" t="str">
            <v>2330190019</v>
          </cell>
          <cell r="J774" t="str">
            <v>853</v>
          </cell>
          <cell r="K774">
            <v>232</v>
          </cell>
          <cell r="L774">
            <v>0</v>
          </cell>
          <cell r="M774">
            <v>232</v>
          </cell>
          <cell r="N774">
            <v>231.97</v>
          </cell>
          <cell r="O774">
            <v>231.97</v>
          </cell>
          <cell r="P774">
            <v>0</v>
          </cell>
        </row>
        <row r="775">
          <cell r="A775" t="str">
            <v>001А2070</v>
          </cell>
          <cell r="B775" t="str">
            <v>01.01.2019</v>
          </cell>
          <cell r="C775" t="str">
            <v>7300</v>
          </cell>
          <cell r="D775" t="str">
            <v>УФК по г.Москве</v>
          </cell>
          <cell r="E775" t="str">
            <v>Иные выплаты персоналу государственных (муниципальных) органов, за исключением фонда оплаты труда</v>
          </cell>
          <cell r="F775" t="str">
            <v>001А2070</v>
          </cell>
          <cell r="G775" t="str">
            <v>096</v>
          </cell>
          <cell r="H775" t="str">
            <v>0401</v>
          </cell>
          <cell r="I775" t="str">
            <v>2330193969</v>
          </cell>
          <cell r="J775" t="str">
            <v>122</v>
          </cell>
          <cell r="K775">
            <v>6311.09</v>
          </cell>
          <cell r="L775">
            <v>0</v>
          </cell>
          <cell r="M775">
            <v>6311.09</v>
          </cell>
          <cell r="N775">
            <v>6290.12</v>
          </cell>
          <cell r="O775">
            <v>6290.12</v>
          </cell>
          <cell r="P775">
            <v>0</v>
          </cell>
        </row>
        <row r="776">
          <cell r="A776" t="str">
            <v>001А2070</v>
          </cell>
          <cell r="B776" t="str">
            <v>01.01.2019</v>
          </cell>
          <cell r="C776" t="str">
            <v>7300</v>
          </cell>
          <cell r="D776" t="str">
            <v>УФК по г.Москве</v>
          </cell>
          <cell r="E776" t="str">
            <v>Прочая закупка товаров, работ и услуг</v>
          </cell>
          <cell r="F776" t="str">
            <v>001А2070</v>
          </cell>
          <cell r="G776" t="str">
            <v>096</v>
          </cell>
          <cell r="H776" t="str">
            <v>0705</v>
          </cell>
          <cell r="I776" t="str">
            <v>2330190019</v>
          </cell>
          <cell r="J776" t="str">
            <v>244</v>
          </cell>
          <cell r="K776">
            <v>24500</v>
          </cell>
          <cell r="L776">
            <v>0</v>
          </cell>
          <cell r="M776">
            <v>24500</v>
          </cell>
          <cell r="N776">
            <v>24500</v>
          </cell>
          <cell r="O776">
            <v>24500</v>
          </cell>
          <cell r="P776">
            <v>0</v>
          </cell>
        </row>
        <row r="777">
          <cell r="A777" t="str">
            <v>001А2070</v>
          </cell>
          <cell r="B777" t="str">
            <v>01.01.2019</v>
          </cell>
          <cell r="C777" t="str">
            <v>7300</v>
          </cell>
          <cell r="D777" t="str">
            <v>УФК по г.Москве</v>
          </cell>
          <cell r="E777" t="str">
            <v>Прочая закупка товаров, работ и услуг</v>
          </cell>
          <cell r="F777" t="str">
            <v>001А2070</v>
          </cell>
          <cell r="G777" t="str">
            <v>096</v>
          </cell>
          <cell r="H777" t="str">
            <v>0705</v>
          </cell>
          <cell r="I777" t="str">
            <v>2330192040</v>
          </cell>
          <cell r="J777" t="str">
            <v>244</v>
          </cell>
          <cell r="K777">
            <v>10752</v>
          </cell>
          <cell r="L777">
            <v>0</v>
          </cell>
          <cell r="M777">
            <v>10752</v>
          </cell>
          <cell r="N777">
            <v>10752</v>
          </cell>
          <cell r="O777">
            <v>10752</v>
          </cell>
          <cell r="P777">
            <v>0</v>
          </cell>
        </row>
        <row r="778">
          <cell r="A778" t="str">
            <v>001А9132</v>
          </cell>
          <cell r="B778" t="str">
            <v>01.01.2019</v>
          </cell>
          <cell r="C778" t="str">
            <v>7500</v>
          </cell>
          <cell r="D778" t="str">
            <v>УФК по Республике Крым</v>
          </cell>
          <cell r="E778" t="str">
            <v>Федеральная служба по надзору в сфере связи, информационных технологий и массовых коммуникаций</v>
          </cell>
          <cell r="F778" t="str">
            <v>001А9132</v>
          </cell>
          <cell r="G778" t="str">
            <v>096</v>
          </cell>
          <cell r="H778" t="str">
            <v/>
          </cell>
          <cell r="I778" t="str">
            <v/>
          </cell>
          <cell r="J778" t="str">
            <v/>
          </cell>
          <cell r="K778">
            <v>17471233</v>
          </cell>
          <cell r="L778">
            <v>0</v>
          </cell>
          <cell r="M778">
            <v>17471233</v>
          </cell>
          <cell r="N778">
            <v>17395446.25</v>
          </cell>
          <cell r="O778">
            <v>17395446.25</v>
          </cell>
          <cell r="P778">
            <v>0</v>
          </cell>
          <cell r="S778">
            <v>11269741.43</v>
          </cell>
          <cell r="T778">
            <v>6125704.8200000003</v>
          </cell>
          <cell r="U778">
            <v>2450799.9900000002</v>
          </cell>
        </row>
        <row r="779">
          <cell r="A779" t="str">
            <v>001А9132</v>
          </cell>
          <cell r="B779" t="str">
            <v>01.01.2019</v>
          </cell>
          <cell r="C779" t="str">
            <v>7500</v>
          </cell>
          <cell r="D779" t="str">
            <v>УФК по Республике Крым</v>
          </cell>
          <cell r="E779" t="str">
            <v>Фонд оплаты труда государственных (муниципальных) органов</v>
          </cell>
          <cell r="F779" t="str">
            <v>001А9132</v>
          </cell>
          <cell r="G779" t="str">
            <v>096</v>
          </cell>
          <cell r="H779" t="str">
            <v>0401</v>
          </cell>
          <cell r="I779" t="str">
            <v>2330190012</v>
          </cell>
          <cell r="J779" t="str">
            <v>121</v>
          </cell>
          <cell r="K779">
            <v>7403500</v>
          </cell>
          <cell r="L779">
            <v>0</v>
          </cell>
          <cell r="M779">
            <v>7403500</v>
          </cell>
          <cell r="N779">
            <v>7402458.3300000001</v>
          </cell>
          <cell r="O779">
            <v>7402458.3300000001</v>
          </cell>
          <cell r="P779">
            <v>0</v>
          </cell>
        </row>
        <row r="780">
          <cell r="A780" t="str">
            <v>001А9132</v>
          </cell>
          <cell r="B780" t="str">
            <v>01.01.2019</v>
          </cell>
          <cell r="C780" t="str">
            <v>7500</v>
          </cell>
          <cell r="D780" t="str">
            <v>УФК по Республике Крым</v>
          </cell>
          <cell r="E78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80" t="str">
            <v>001А9132</v>
          </cell>
          <cell r="G780" t="str">
            <v>096</v>
          </cell>
          <cell r="H780" t="str">
            <v>0401</v>
          </cell>
          <cell r="I780" t="str">
            <v>2330190012</v>
          </cell>
          <cell r="J780" t="str">
            <v>129</v>
          </cell>
          <cell r="K780">
            <v>2205410</v>
          </cell>
          <cell r="L780">
            <v>0</v>
          </cell>
          <cell r="M780">
            <v>2205410</v>
          </cell>
          <cell r="N780">
            <v>2200108.46</v>
          </cell>
          <cell r="O780">
            <v>2200108.46</v>
          </cell>
          <cell r="P780">
            <v>0</v>
          </cell>
        </row>
        <row r="781">
          <cell r="A781" t="str">
            <v>001А9132</v>
          </cell>
          <cell r="B781" t="str">
            <v>01.01.2019</v>
          </cell>
          <cell r="C781" t="str">
            <v>7500</v>
          </cell>
          <cell r="D781" t="str">
            <v>УФК по Республике Крым</v>
          </cell>
          <cell r="E781" t="str">
            <v>Иные выплаты персоналу государственных (муниципальных) органов, за исключением фонда оплаты труда</v>
          </cell>
          <cell r="F781" t="str">
            <v>001А9132</v>
          </cell>
          <cell r="G781" t="str">
            <v>096</v>
          </cell>
          <cell r="H781" t="str">
            <v>0401</v>
          </cell>
          <cell r="I781" t="str">
            <v>2330190019</v>
          </cell>
          <cell r="J781" t="str">
            <v>122</v>
          </cell>
          <cell r="K781">
            <v>551000</v>
          </cell>
          <cell r="L781">
            <v>0</v>
          </cell>
          <cell r="M781">
            <v>551000</v>
          </cell>
          <cell r="N781">
            <v>511571.5</v>
          </cell>
          <cell r="O781">
            <v>511571.5</v>
          </cell>
          <cell r="P781">
            <v>0</v>
          </cell>
        </row>
        <row r="782">
          <cell r="A782" t="str">
            <v>001А9132</v>
          </cell>
          <cell r="B782" t="str">
            <v>01.01.2019</v>
          </cell>
          <cell r="C782" t="str">
            <v>7500</v>
          </cell>
          <cell r="D782" t="str">
            <v>УФК по Республике Крым</v>
          </cell>
          <cell r="E782" t="str">
            <v>Закупка товаров, работ, услуг в сфере информационно-коммуникационных технологий</v>
          </cell>
          <cell r="F782" t="str">
            <v>001А9132</v>
          </cell>
          <cell r="G782" t="str">
            <v>096</v>
          </cell>
          <cell r="H782" t="str">
            <v>0401</v>
          </cell>
          <cell r="I782" t="str">
            <v>2330190019</v>
          </cell>
          <cell r="J782" t="str">
            <v>242</v>
          </cell>
          <cell r="K782">
            <v>411800</v>
          </cell>
          <cell r="L782">
            <v>0</v>
          </cell>
          <cell r="M782">
            <v>411800</v>
          </cell>
          <cell r="N782">
            <v>385608.29</v>
          </cell>
          <cell r="O782">
            <v>385608.29</v>
          </cell>
          <cell r="P782">
            <v>0</v>
          </cell>
        </row>
        <row r="783">
          <cell r="A783" t="str">
            <v>001А9132</v>
          </cell>
          <cell r="B783" t="str">
            <v>01.01.2019</v>
          </cell>
          <cell r="C783" t="str">
            <v>7500</v>
          </cell>
          <cell r="D783" t="str">
            <v>УФК по Республике Крым</v>
          </cell>
          <cell r="E783" t="str">
            <v>Прочая закупка товаров, работ и услуг</v>
          </cell>
          <cell r="F783" t="str">
            <v>001А9132</v>
          </cell>
          <cell r="G783" t="str">
            <v>096</v>
          </cell>
          <cell r="H783" t="str">
            <v>0401</v>
          </cell>
          <cell r="I783" t="str">
            <v>2330190019</v>
          </cell>
          <cell r="J783" t="str">
            <v>244</v>
          </cell>
          <cell r="K783">
            <v>6838023</v>
          </cell>
          <cell r="L783">
            <v>0</v>
          </cell>
          <cell r="M783">
            <v>6838023</v>
          </cell>
          <cell r="N783">
            <v>6838023</v>
          </cell>
          <cell r="O783">
            <v>6838023</v>
          </cell>
          <cell r="P783">
            <v>0</v>
          </cell>
        </row>
        <row r="784">
          <cell r="A784" t="str">
            <v>001А9132</v>
          </cell>
          <cell r="B784" t="str">
            <v>01.01.2019</v>
          </cell>
          <cell r="C784" t="str">
            <v>7500</v>
          </cell>
          <cell r="D784" t="str">
            <v>УФК по Республике Крым</v>
          </cell>
          <cell r="E784" t="str">
            <v>Уплата налога на имущество организаций и земельного налога</v>
          </cell>
          <cell r="F784" t="str">
            <v>001А9132</v>
          </cell>
          <cell r="G784" t="str">
            <v>096</v>
          </cell>
          <cell r="H784" t="str">
            <v>0401</v>
          </cell>
          <cell r="I784" t="str">
            <v>2330190019</v>
          </cell>
          <cell r="J784" t="str">
            <v>851</v>
          </cell>
          <cell r="K784">
            <v>6000</v>
          </cell>
          <cell r="L784">
            <v>0</v>
          </cell>
          <cell r="M784">
            <v>6000</v>
          </cell>
          <cell r="N784">
            <v>5794</v>
          </cell>
          <cell r="O784">
            <v>5794</v>
          </cell>
          <cell r="P784">
            <v>0</v>
          </cell>
        </row>
        <row r="785">
          <cell r="A785" t="str">
            <v>001А9132</v>
          </cell>
          <cell r="B785" t="str">
            <v>01.01.2019</v>
          </cell>
          <cell r="C785" t="str">
            <v>7500</v>
          </cell>
          <cell r="D785" t="str">
            <v>УФК по Республике Крым</v>
          </cell>
          <cell r="E785" t="str">
            <v>Уплата прочих налогов, сборов</v>
          </cell>
          <cell r="F785" t="str">
            <v>001А9132</v>
          </cell>
          <cell r="G785" t="str">
            <v>096</v>
          </cell>
          <cell r="H785" t="str">
            <v>0401</v>
          </cell>
          <cell r="I785" t="str">
            <v>2330190019</v>
          </cell>
          <cell r="J785" t="str">
            <v>852</v>
          </cell>
          <cell r="K785">
            <v>1900</v>
          </cell>
          <cell r="L785">
            <v>0</v>
          </cell>
          <cell r="M785">
            <v>1900</v>
          </cell>
          <cell r="N785">
            <v>1841</v>
          </cell>
          <cell r="O785">
            <v>1841</v>
          </cell>
          <cell r="P785">
            <v>0</v>
          </cell>
        </row>
        <row r="786">
          <cell r="A786" t="str">
            <v>001А9132</v>
          </cell>
          <cell r="B786" t="str">
            <v>01.01.2019</v>
          </cell>
          <cell r="C786" t="str">
            <v>7500</v>
          </cell>
          <cell r="D786" t="str">
            <v>УФК по Республике Крым</v>
          </cell>
          <cell r="E786" t="str">
            <v>Иные выплаты персоналу государственных (муниципальных) органов, за исключением фонда оплаты труда</v>
          </cell>
          <cell r="F786" t="str">
            <v>001А9132</v>
          </cell>
          <cell r="G786" t="str">
            <v>096</v>
          </cell>
          <cell r="H786" t="str">
            <v>0401</v>
          </cell>
          <cell r="I786" t="str">
            <v>2330193969</v>
          </cell>
          <cell r="J786" t="str">
            <v>122</v>
          </cell>
          <cell r="K786">
            <v>1200</v>
          </cell>
          <cell r="L786">
            <v>0</v>
          </cell>
          <cell r="M786">
            <v>1200</v>
          </cell>
          <cell r="N786">
            <v>1041.67</v>
          </cell>
          <cell r="O786">
            <v>1041.67</v>
          </cell>
          <cell r="P786">
            <v>0</v>
          </cell>
        </row>
        <row r="787">
          <cell r="A787" t="str">
            <v>001А9132</v>
          </cell>
          <cell r="B787" t="str">
            <v>01.01.2019</v>
          </cell>
          <cell r="C787" t="str">
            <v>7500</v>
          </cell>
          <cell r="D787" t="str">
            <v>УФК по Республике Крым</v>
          </cell>
          <cell r="E787" t="str">
            <v>Прочая закупка товаров, работ и услуг</v>
          </cell>
          <cell r="F787" t="str">
            <v>001А9132</v>
          </cell>
          <cell r="G787" t="str">
            <v>096</v>
          </cell>
          <cell r="H787" t="str">
            <v>0705</v>
          </cell>
          <cell r="I787" t="str">
            <v>2330190019</v>
          </cell>
          <cell r="J787" t="str">
            <v>244</v>
          </cell>
          <cell r="K787">
            <v>52400</v>
          </cell>
          <cell r="L787">
            <v>0</v>
          </cell>
          <cell r="M787">
            <v>52400</v>
          </cell>
          <cell r="N787">
            <v>49000</v>
          </cell>
          <cell r="O787">
            <v>49000</v>
          </cell>
          <cell r="P787">
            <v>0</v>
          </cell>
        </row>
        <row r="788">
          <cell r="A788" t="str">
            <v>001А1953</v>
          </cell>
          <cell r="B788" t="str">
            <v>01.01.2019</v>
          </cell>
          <cell r="C788" t="str">
            <v>7900</v>
          </cell>
          <cell r="D788" t="str">
            <v>УФК по Карачаево-Черкесской Республике</v>
          </cell>
          <cell r="E788" t="str">
            <v>Федеральная служба по надзору в сфере связи, информационных технологий и массовых коммуникаций</v>
          </cell>
          <cell r="F788" t="str">
            <v>001А1953</v>
          </cell>
          <cell r="G788" t="str">
            <v>096</v>
          </cell>
          <cell r="H788" t="str">
            <v/>
          </cell>
          <cell r="I788" t="str">
            <v/>
          </cell>
          <cell r="J788" t="str">
            <v/>
          </cell>
          <cell r="K788">
            <v>11080578</v>
          </cell>
          <cell r="L788">
            <v>0</v>
          </cell>
          <cell r="M788">
            <v>11080578</v>
          </cell>
          <cell r="N788">
            <v>11080398.49</v>
          </cell>
          <cell r="O788">
            <v>11080398.49</v>
          </cell>
          <cell r="P788">
            <v>0</v>
          </cell>
          <cell r="S788">
            <v>8004888</v>
          </cell>
          <cell r="T788">
            <v>3075510.49</v>
          </cell>
          <cell r="U788">
            <v>2180000</v>
          </cell>
        </row>
        <row r="789">
          <cell r="A789" t="str">
            <v>001А1953</v>
          </cell>
          <cell r="B789" t="str">
            <v>01.01.2019</v>
          </cell>
          <cell r="C789" t="str">
            <v>7900</v>
          </cell>
          <cell r="D789" t="str">
            <v>УФК по Карачаево-Черкесской Республике</v>
          </cell>
          <cell r="E789" t="str">
            <v>Фонд оплаты труда государственных (муниципальных) органов</v>
          </cell>
          <cell r="F789" t="str">
            <v>001А1953</v>
          </cell>
          <cell r="G789" t="str">
            <v>096</v>
          </cell>
          <cell r="H789" t="str">
            <v>0401</v>
          </cell>
          <cell r="I789" t="str">
            <v>2330190012</v>
          </cell>
          <cell r="J789" t="str">
            <v>121</v>
          </cell>
          <cell r="K789">
            <v>5512300</v>
          </cell>
          <cell r="L789">
            <v>0</v>
          </cell>
          <cell r="M789">
            <v>5512300</v>
          </cell>
          <cell r="N789">
            <v>5512300</v>
          </cell>
          <cell r="O789">
            <v>5512300</v>
          </cell>
          <cell r="P789">
            <v>0</v>
          </cell>
        </row>
        <row r="790">
          <cell r="A790" t="str">
            <v>001А1953</v>
          </cell>
          <cell r="B790" t="str">
            <v>01.01.2019</v>
          </cell>
          <cell r="C790" t="str">
            <v>7900</v>
          </cell>
          <cell r="D790" t="str">
            <v>УФК по Карачаево-Черкесской Республике</v>
          </cell>
          <cell r="E79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790" t="str">
            <v>001А1953</v>
          </cell>
          <cell r="G790" t="str">
            <v>096</v>
          </cell>
          <cell r="H790" t="str">
            <v>0401</v>
          </cell>
          <cell r="I790" t="str">
            <v>2330190012</v>
          </cell>
          <cell r="J790" t="str">
            <v>129</v>
          </cell>
          <cell r="K790">
            <v>1641930</v>
          </cell>
          <cell r="L790">
            <v>0</v>
          </cell>
          <cell r="M790">
            <v>1641930</v>
          </cell>
          <cell r="N790">
            <v>1641837.06</v>
          </cell>
          <cell r="O790">
            <v>1641837.06</v>
          </cell>
          <cell r="P790">
            <v>0</v>
          </cell>
        </row>
        <row r="791">
          <cell r="A791" t="str">
            <v>001А1953</v>
          </cell>
          <cell r="B791" t="str">
            <v>01.01.2019</v>
          </cell>
          <cell r="C791" t="str">
            <v>7900</v>
          </cell>
          <cell r="D791" t="str">
            <v>УФК по Карачаево-Черкесской Республике</v>
          </cell>
          <cell r="E791" t="str">
            <v>Иные выплаты персоналу государственных (муниципальных) органов, за исключением фонда оплаты труда</v>
          </cell>
          <cell r="F791" t="str">
            <v>001А1953</v>
          </cell>
          <cell r="G791" t="str">
            <v>096</v>
          </cell>
          <cell r="H791" t="str">
            <v>0401</v>
          </cell>
          <cell r="I791" t="str">
            <v>2330190019</v>
          </cell>
          <cell r="J791" t="str">
            <v>122</v>
          </cell>
          <cell r="K791">
            <v>179800</v>
          </cell>
          <cell r="L791">
            <v>0</v>
          </cell>
          <cell r="M791">
            <v>179800</v>
          </cell>
          <cell r="N791">
            <v>179713.43</v>
          </cell>
          <cell r="O791">
            <v>179713.43</v>
          </cell>
          <cell r="P791">
            <v>0</v>
          </cell>
        </row>
        <row r="792">
          <cell r="A792" t="str">
            <v>001А1953</v>
          </cell>
          <cell r="B792" t="str">
            <v>01.01.2019</v>
          </cell>
          <cell r="C792" t="str">
            <v>7900</v>
          </cell>
          <cell r="D792" t="str">
            <v>УФК по Карачаево-Черкесской Республике</v>
          </cell>
          <cell r="E792" t="str">
            <v>Закупка товаров, работ, услуг в сфере информационно-коммуникационных технологий</v>
          </cell>
          <cell r="F792" t="str">
            <v>001А1953</v>
          </cell>
          <cell r="G792" t="str">
            <v>096</v>
          </cell>
          <cell r="H792" t="str">
            <v>0401</v>
          </cell>
          <cell r="I792" t="str">
            <v>2330190019</v>
          </cell>
          <cell r="J792" t="str">
            <v>242</v>
          </cell>
          <cell r="K792">
            <v>509600</v>
          </cell>
          <cell r="L792">
            <v>0</v>
          </cell>
          <cell r="M792">
            <v>509600</v>
          </cell>
          <cell r="N792">
            <v>509600</v>
          </cell>
          <cell r="O792">
            <v>509600</v>
          </cell>
          <cell r="P792">
            <v>0</v>
          </cell>
        </row>
        <row r="793">
          <cell r="A793" t="str">
            <v>001А1953</v>
          </cell>
          <cell r="B793" t="str">
            <v>01.01.2019</v>
          </cell>
          <cell r="C793" t="str">
            <v>7900</v>
          </cell>
          <cell r="D793" t="str">
            <v>УФК по Карачаево-Черкесской Республике</v>
          </cell>
          <cell r="E793" t="str">
            <v>Прочая закупка товаров, работ и услуг</v>
          </cell>
          <cell r="F793" t="str">
            <v>001А1953</v>
          </cell>
          <cell r="G793" t="str">
            <v>096</v>
          </cell>
          <cell r="H793" t="str">
            <v>0401</v>
          </cell>
          <cell r="I793" t="str">
            <v>2330190019</v>
          </cell>
          <cell r="J793" t="str">
            <v>244</v>
          </cell>
          <cell r="K793">
            <v>3127148</v>
          </cell>
          <cell r="L793">
            <v>0</v>
          </cell>
          <cell r="M793">
            <v>3127148</v>
          </cell>
          <cell r="N793">
            <v>3127148</v>
          </cell>
          <cell r="O793">
            <v>3127148</v>
          </cell>
          <cell r="P793">
            <v>0</v>
          </cell>
        </row>
        <row r="794">
          <cell r="A794" t="str">
            <v>001А1953</v>
          </cell>
          <cell r="B794" t="str">
            <v>01.01.2019</v>
          </cell>
          <cell r="C794" t="str">
            <v>7900</v>
          </cell>
          <cell r="D794" t="str">
            <v>УФК по Карачаево-Черкесской Республике</v>
          </cell>
          <cell r="E794" t="str">
            <v>Уплата налога на имущество организаций и земельного налога</v>
          </cell>
          <cell r="F794" t="str">
            <v>001А1953</v>
          </cell>
          <cell r="G794" t="str">
            <v>096</v>
          </cell>
          <cell r="H794" t="str">
            <v>0401</v>
          </cell>
          <cell r="I794" t="str">
            <v>2330190019</v>
          </cell>
          <cell r="J794" t="str">
            <v>851</v>
          </cell>
          <cell r="K794">
            <v>11200</v>
          </cell>
          <cell r="L794">
            <v>0</v>
          </cell>
          <cell r="M794">
            <v>11200</v>
          </cell>
          <cell r="N794">
            <v>11200</v>
          </cell>
          <cell r="O794">
            <v>11200</v>
          </cell>
          <cell r="P794">
            <v>0</v>
          </cell>
        </row>
        <row r="795">
          <cell r="A795" t="str">
            <v>001А1953</v>
          </cell>
          <cell r="B795" t="str">
            <v>01.01.2019</v>
          </cell>
          <cell r="C795" t="str">
            <v>7900</v>
          </cell>
          <cell r="D795" t="str">
            <v>УФК по Карачаево-Черкесской Республике</v>
          </cell>
          <cell r="E795" t="str">
            <v>Уплата прочих налогов, сборов</v>
          </cell>
          <cell r="F795" t="str">
            <v>001А1953</v>
          </cell>
          <cell r="G795" t="str">
            <v>096</v>
          </cell>
          <cell r="H795" t="str">
            <v>0401</v>
          </cell>
          <cell r="I795" t="str">
            <v>2330190019</v>
          </cell>
          <cell r="J795" t="str">
            <v>852</v>
          </cell>
          <cell r="K795">
            <v>2000</v>
          </cell>
          <cell r="L795">
            <v>0</v>
          </cell>
          <cell r="M795">
            <v>2000</v>
          </cell>
          <cell r="N795">
            <v>2000</v>
          </cell>
          <cell r="O795">
            <v>2000</v>
          </cell>
          <cell r="P795">
            <v>0</v>
          </cell>
        </row>
        <row r="796">
          <cell r="A796" t="str">
            <v>001А1953</v>
          </cell>
          <cell r="B796" t="str">
            <v>01.01.2019</v>
          </cell>
          <cell r="C796" t="str">
            <v>7900</v>
          </cell>
          <cell r="D796" t="str">
            <v>УФК по Карачаево-Черкесской Республике</v>
          </cell>
          <cell r="E796" t="str">
            <v>Иные выплаты персоналу государственных (муниципальных) органов, за исключением фонда оплаты труда</v>
          </cell>
          <cell r="F796" t="str">
            <v>001А1953</v>
          </cell>
          <cell r="G796" t="str">
            <v>096</v>
          </cell>
          <cell r="H796" t="str">
            <v>0401</v>
          </cell>
          <cell r="I796" t="str">
            <v>2330193969</v>
          </cell>
          <cell r="J796" t="str">
            <v>122</v>
          </cell>
          <cell r="K796">
            <v>1200</v>
          </cell>
          <cell r="L796">
            <v>0</v>
          </cell>
          <cell r="M796">
            <v>1200</v>
          </cell>
          <cell r="N796">
            <v>1200</v>
          </cell>
          <cell r="O796">
            <v>1200</v>
          </cell>
          <cell r="P796">
            <v>0</v>
          </cell>
        </row>
        <row r="797">
          <cell r="A797" t="str">
            <v>001А1953</v>
          </cell>
          <cell r="B797" t="str">
            <v>01.01.2019</v>
          </cell>
          <cell r="C797" t="str">
            <v>7900</v>
          </cell>
          <cell r="D797" t="str">
            <v>УФК по Карачаево-Черкесской Республике</v>
          </cell>
          <cell r="E797" t="str">
            <v>Прочая закупка товаров, работ и услуг</v>
          </cell>
          <cell r="F797" t="str">
            <v>001А1953</v>
          </cell>
          <cell r="G797" t="str">
            <v>096</v>
          </cell>
          <cell r="H797" t="str">
            <v>0705</v>
          </cell>
          <cell r="I797" t="str">
            <v>2330190019</v>
          </cell>
          <cell r="J797" t="str">
            <v>244</v>
          </cell>
          <cell r="K797">
            <v>95400</v>
          </cell>
          <cell r="L797">
            <v>0</v>
          </cell>
          <cell r="M797">
            <v>95400</v>
          </cell>
          <cell r="N797">
            <v>95400</v>
          </cell>
          <cell r="O797">
            <v>95400</v>
          </cell>
          <cell r="P797">
            <v>0</v>
          </cell>
        </row>
        <row r="798">
          <cell r="A798" t="str">
            <v>001А1949</v>
          </cell>
          <cell r="B798" t="str">
            <v>01.01.2019</v>
          </cell>
          <cell r="C798" t="str">
            <v>9100</v>
          </cell>
          <cell r="D798" t="str">
            <v>УФК по Забайкальскому краю</v>
          </cell>
          <cell r="E798" t="str">
            <v>Федеральная служба по надзору в сфере связи, информационных технологий и массовых коммуникаций</v>
          </cell>
          <cell r="F798" t="str">
            <v>001А1949</v>
          </cell>
          <cell r="G798" t="str">
            <v>096</v>
          </cell>
          <cell r="H798" t="str">
            <v/>
          </cell>
          <cell r="I798" t="str">
            <v/>
          </cell>
          <cell r="J798" t="str">
            <v/>
          </cell>
          <cell r="K798">
            <v>19400420.870000001</v>
          </cell>
          <cell r="L798">
            <v>0</v>
          </cell>
          <cell r="M798">
            <v>19400420.870000001</v>
          </cell>
          <cell r="N798">
            <v>19340578.16</v>
          </cell>
          <cell r="O798">
            <v>19340578.16</v>
          </cell>
          <cell r="P798">
            <v>0</v>
          </cell>
          <cell r="S798">
            <v>14063952.25</v>
          </cell>
          <cell r="T798">
            <v>5276625.91</v>
          </cell>
          <cell r="U798">
            <v>3735889.85</v>
          </cell>
        </row>
        <row r="799">
          <cell r="A799" t="str">
            <v>001А1949</v>
          </cell>
          <cell r="B799" t="str">
            <v>01.01.2019</v>
          </cell>
          <cell r="C799" t="str">
            <v>9100</v>
          </cell>
          <cell r="D799" t="str">
            <v>УФК по Забайкальскому краю</v>
          </cell>
          <cell r="E799" t="str">
            <v>Фонд оплаты труда государственных (муниципальных) органов</v>
          </cell>
          <cell r="F799" t="str">
            <v>001А1949</v>
          </cell>
          <cell r="G799" t="str">
            <v>096</v>
          </cell>
          <cell r="H799" t="str">
            <v>0401</v>
          </cell>
          <cell r="I799" t="str">
            <v>2330190012</v>
          </cell>
          <cell r="J799" t="str">
            <v>121</v>
          </cell>
          <cell r="K799">
            <v>11502600</v>
          </cell>
          <cell r="L799">
            <v>0</v>
          </cell>
          <cell r="M799">
            <v>11502600</v>
          </cell>
          <cell r="N799">
            <v>11502600</v>
          </cell>
          <cell r="O799">
            <v>11502600</v>
          </cell>
          <cell r="P799">
            <v>0</v>
          </cell>
        </row>
        <row r="800">
          <cell r="A800" t="str">
            <v>001А1949</v>
          </cell>
          <cell r="B800" t="str">
            <v>01.01.2019</v>
          </cell>
          <cell r="C800" t="str">
            <v>9100</v>
          </cell>
          <cell r="D800" t="str">
            <v>УФК по Забайкальскому краю</v>
          </cell>
          <cell r="E80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00" t="str">
            <v>001А1949</v>
          </cell>
          <cell r="G800" t="str">
            <v>096</v>
          </cell>
          <cell r="H800" t="str">
            <v>0401</v>
          </cell>
          <cell r="I800" t="str">
            <v>2330190012</v>
          </cell>
          <cell r="J800" t="str">
            <v>129</v>
          </cell>
          <cell r="K800">
            <v>3437990</v>
          </cell>
          <cell r="L800">
            <v>0</v>
          </cell>
          <cell r="M800">
            <v>3437990</v>
          </cell>
          <cell r="N800">
            <v>3436042.01</v>
          </cell>
          <cell r="O800">
            <v>3436042.01</v>
          </cell>
          <cell r="P800">
            <v>0</v>
          </cell>
        </row>
        <row r="801">
          <cell r="A801" t="str">
            <v>001А1949</v>
          </cell>
          <cell r="B801" t="str">
            <v>01.01.2019</v>
          </cell>
          <cell r="C801" t="str">
            <v>9100</v>
          </cell>
          <cell r="D801" t="str">
            <v>УФК по Забайкальскому краю</v>
          </cell>
          <cell r="E801" t="str">
            <v>Иные выплаты персоналу государственных (муниципальных) органов, за исключением фонда оплаты труда</v>
          </cell>
          <cell r="F801" t="str">
            <v>001А1949</v>
          </cell>
          <cell r="G801" t="str">
            <v>096</v>
          </cell>
          <cell r="H801" t="str">
            <v>0401</v>
          </cell>
          <cell r="I801" t="str">
            <v>2330190019</v>
          </cell>
          <cell r="J801" t="str">
            <v>122</v>
          </cell>
          <cell r="K801">
            <v>695000</v>
          </cell>
          <cell r="L801">
            <v>0</v>
          </cell>
          <cell r="M801">
            <v>695000</v>
          </cell>
          <cell r="N801">
            <v>666936.96</v>
          </cell>
          <cell r="O801">
            <v>666936.96</v>
          </cell>
          <cell r="P801">
            <v>0</v>
          </cell>
        </row>
        <row r="802">
          <cell r="A802" t="str">
            <v>001А1949</v>
          </cell>
          <cell r="B802" t="str">
            <v>01.01.2019</v>
          </cell>
          <cell r="C802" t="str">
            <v>9100</v>
          </cell>
          <cell r="D802" t="str">
            <v>УФК по Забайкальскому краю</v>
          </cell>
          <cell r="E802" t="str">
            <v>Закупка товаров, работ, услуг в сфере информационно-коммуникационных технологий</v>
          </cell>
          <cell r="F802" t="str">
            <v>001А1949</v>
          </cell>
          <cell r="G802" t="str">
            <v>096</v>
          </cell>
          <cell r="H802" t="str">
            <v>0401</v>
          </cell>
          <cell r="I802" t="str">
            <v>2330190019</v>
          </cell>
          <cell r="J802" t="str">
            <v>242</v>
          </cell>
          <cell r="K802">
            <v>437795.21</v>
          </cell>
          <cell r="L802">
            <v>0</v>
          </cell>
          <cell r="M802">
            <v>437795.21</v>
          </cell>
          <cell r="N802">
            <v>437795.2</v>
          </cell>
          <cell r="O802">
            <v>437795.2</v>
          </cell>
          <cell r="P802">
            <v>0</v>
          </cell>
        </row>
        <row r="803">
          <cell r="A803" t="str">
            <v>001А1949</v>
          </cell>
          <cell r="B803" t="str">
            <v>01.01.2019</v>
          </cell>
          <cell r="C803" t="str">
            <v>9100</v>
          </cell>
          <cell r="D803" t="str">
            <v>УФК по Забайкальскому краю</v>
          </cell>
          <cell r="E803" t="str">
            <v>Прочая закупка товаров, работ и услуг</v>
          </cell>
          <cell r="F803" t="str">
            <v>001А1949</v>
          </cell>
          <cell r="G803" t="str">
            <v>096</v>
          </cell>
          <cell r="H803" t="str">
            <v>0401</v>
          </cell>
          <cell r="I803" t="str">
            <v>2330190019</v>
          </cell>
          <cell r="J803" t="str">
            <v>244</v>
          </cell>
          <cell r="K803">
            <v>3187135.66</v>
          </cell>
          <cell r="L803">
            <v>0</v>
          </cell>
          <cell r="M803">
            <v>3187135.66</v>
          </cell>
          <cell r="N803">
            <v>3187135.66</v>
          </cell>
          <cell r="O803">
            <v>3187135.66</v>
          </cell>
          <cell r="P803">
            <v>0</v>
          </cell>
        </row>
        <row r="804">
          <cell r="A804" t="str">
            <v>001А1949</v>
          </cell>
          <cell r="B804" t="str">
            <v>01.01.2019</v>
          </cell>
          <cell r="C804" t="str">
            <v>9100</v>
          </cell>
          <cell r="D804" t="str">
            <v>УФК по Забайкальскому краю</v>
          </cell>
          <cell r="E804" t="str">
            <v>Уплата налога на имущество организаций и земельного налога</v>
          </cell>
          <cell r="F804" t="str">
            <v>001А1949</v>
          </cell>
          <cell r="G804" t="str">
            <v>096</v>
          </cell>
          <cell r="H804" t="str">
            <v>0401</v>
          </cell>
          <cell r="I804" t="str">
            <v>2330190019</v>
          </cell>
          <cell r="J804" t="str">
            <v>851</v>
          </cell>
          <cell r="K804">
            <v>83200</v>
          </cell>
          <cell r="L804">
            <v>0</v>
          </cell>
          <cell r="M804">
            <v>83200</v>
          </cell>
          <cell r="N804">
            <v>55009</v>
          </cell>
          <cell r="O804">
            <v>55009</v>
          </cell>
          <cell r="P804">
            <v>0</v>
          </cell>
        </row>
        <row r="805">
          <cell r="A805" t="str">
            <v>001А1949</v>
          </cell>
          <cell r="B805" t="str">
            <v>01.01.2019</v>
          </cell>
          <cell r="C805" t="str">
            <v>9100</v>
          </cell>
          <cell r="D805" t="str">
            <v>УФК по Забайкальскому краю</v>
          </cell>
          <cell r="E805" t="str">
            <v>Уплата прочих налогов, сборов</v>
          </cell>
          <cell r="F805" t="str">
            <v>001А1949</v>
          </cell>
          <cell r="G805" t="str">
            <v>096</v>
          </cell>
          <cell r="H805" t="str">
            <v>0401</v>
          </cell>
          <cell r="I805" t="str">
            <v>2330190019</v>
          </cell>
          <cell r="J805" t="str">
            <v>852</v>
          </cell>
          <cell r="K805">
            <v>6000</v>
          </cell>
          <cell r="L805">
            <v>0</v>
          </cell>
          <cell r="M805">
            <v>6000</v>
          </cell>
          <cell r="N805">
            <v>6000</v>
          </cell>
          <cell r="O805">
            <v>6000</v>
          </cell>
          <cell r="P805">
            <v>0</v>
          </cell>
        </row>
        <row r="806">
          <cell r="A806" t="str">
            <v>001А1949</v>
          </cell>
          <cell r="B806" t="str">
            <v>01.01.2019</v>
          </cell>
          <cell r="C806" t="str">
            <v>9100</v>
          </cell>
          <cell r="D806" t="str">
            <v>УФК по Забайкальскому краю</v>
          </cell>
          <cell r="E806" t="str">
            <v>Уплата иных платежей</v>
          </cell>
          <cell r="F806" t="str">
            <v>001А1949</v>
          </cell>
          <cell r="G806" t="str">
            <v>096</v>
          </cell>
          <cell r="H806" t="str">
            <v>0401</v>
          </cell>
          <cell r="I806" t="str">
            <v>2330190019</v>
          </cell>
          <cell r="J806" t="str">
            <v>853</v>
          </cell>
          <cell r="K806">
            <v>1800</v>
          </cell>
          <cell r="L806">
            <v>0</v>
          </cell>
          <cell r="M806">
            <v>1800</v>
          </cell>
          <cell r="N806">
            <v>159.33000000000001</v>
          </cell>
          <cell r="O806">
            <v>159.33000000000001</v>
          </cell>
          <cell r="P806">
            <v>0</v>
          </cell>
        </row>
        <row r="807">
          <cell r="A807" t="str">
            <v>001А1949</v>
          </cell>
          <cell r="B807" t="str">
            <v>01.01.2019</v>
          </cell>
          <cell r="C807" t="str">
            <v>9100</v>
          </cell>
          <cell r="D807" t="str">
            <v>УФК по Забайкальскому краю</v>
          </cell>
          <cell r="E807" t="str">
            <v>Прочая закупка товаров, работ и услуг</v>
          </cell>
          <cell r="F807" t="str">
            <v>001А1949</v>
          </cell>
          <cell r="G807" t="str">
            <v>096</v>
          </cell>
          <cell r="H807" t="str">
            <v>0705</v>
          </cell>
          <cell r="I807" t="str">
            <v>2330190019</v>
          </cell>
          <cell r="J807" t="str">
            <v>244</v>
          </cell>
          <cell r="K807">
            <v>48900</v>
          </cell>
          <cell r="L807">
            <v>0</v>
          </cell>
          <cell r="M807">
            <v>48900</v>
          </cell>
          <cell r="N807">
            <v>48900</v>
          </cell>
          <cell r="O807">
            <v>48900</v>
          </cell>
          <cell r="P807">
            <v>0</v>
          </cell>
        </row>
        <row r="808">
          <cell r="A808" t="str">
            <v>001А1956</v>
          </cell>
          <cell r="B808" t="str">
            <v>01.01.2019</v>
          </cell>
          <cell r="C808" t="str">
            <v>9400</v>
          </cell>
          <cell r="D808" t="str">
            <v>УФК по Чеченской Республике</v>
          </cell>
          <cell r="E808" t="str">
            <v>Федеральная служба по надзору в сфере связи, информационных технологий и массовых коммуникаций</v>
          </cell>
          <cell r="F808" t="str">
            <v>001А1956</v>
          </cell>
          <cell r="G808" t="str">
            <v>096</v>
          </cell>
          <cell r="H808" t="str">
            <v/>
          </cell>
          <cell r="I808" t="str">
            <v/>
          </cell>
          <cell r="J808" t="str">
            <v/>
          </cell>
          <cell r="K808">
            <v>12680264.24</v>
          </cell>
          <cell r="L808">
            <v>0</v>
          </cell>
          <cell r="M808">
            <v>12680264.24</v>
          </cell>
          <cell r="N808">
            <v>12678971.73</v>
          </cell>
          <cell r="O808">
            <v>12678971.73</v>
          </cell>
          <cell r="P808">
            <v>0</v>
          </cell>
          <cell r="S808">
            <v>8590960</v>
          </cell>
          <cell r="T808">
            <v>4088011.7300000004</v>
          </cell>
          <cell r="U808">
            <v>2004700</v>
          </cell>
        </row>
        <row r="809">
          <cell r="A809" t="str">
            <v>001А1956</v>
          </cell>
          <cell r="B809" t="str">
            <v>01.01.2019</v>
          </cell>
          <cell r="C809" t="str">
            <v>9400</v>
          </cell>
          <cell r="D809" t="str">
            <v>УФК по Чеченской Республике</v>
          </cell>
          <cell r="E809" t="str">
            <v>Фонд оплаты труда государственных (муниципальных) органов</v>
          </cell>
          <cell r="F809" t="str">
            <v>001А1956</v>
          </cell>
          <cell r="G809" t="str">
            <v>096</v>
          </cell>
          <cell r="H809" t="str">
            <v>0401</v>
          </cell>
          <cell r="I809" t="str">
            <v>2330190012</v>
          </cell>
          <cell r="J809" t="str">
            <v>121</v>
          </cell>
          <cell r="K809">
            <v>6597100</v>
          </cell>
          <cell r="L809">
            <v>0</v>
          </cell>
          <cell r="M809">
            <v>6597100</v>
          </cell>
          <cell r="N809">
            <v>6597100</v>
          </cell>
          <cell r="O809">
            <v>6597100</v>
          </cell>
          <cell r="P809">
            <v>0</v>
          </cell>
        </row>
        <row r="810">
          <cell r="A810" t="str">
            <v>001А1956</v>
          </cell>
          <cell r="B810" t="str">
            <v>01.01.2019</v>
          </cell>
          <cell r="C810" t="str">
            <v>9400</v>
          </cell>
          <cell r="D810" t="str">
            <v>УФК по Чеченской Республике</v>
          </cell>
          <cell r="E81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10" t="str">
            <v>001А1956</v>
          </cell>
          <cell r="G810" t="str">
            <v>096</v>
          </cell>
          <cell r="H810" t="str">
            <v>0401</v>
          </cell>
          <cell r="I810" t="str">
            <v>2330190012</v>
          </cell>
          <cell r="J810" t="str">
            <v>129</v>
          </cell>
          <cell r="K810">
            <v>1971280</v>
          </cell>
          <cell r="L810">
            <v>0</v>
          </cell>
          <cell r="M810">
            <v>1971280</v>
          </cell>
          <cell r="N810">
            <v>1970885.73</v>
          </cell>
          <cell r="O810">
            <v>1970885.73</v>
          </cell>
          <cell r="P810">
            <v>0</v>
          </cell>
        </row>
        <row r="811">
          <cell r="A811" t="str">
            <v>001А1956</v>
          </cell>
          <cell r="B811" t="str">
            <v>01.01.2019</v>
          </cell>
          <cell r="C811" t="str">
            <v>9400</v>
          </cell>
          <cell r="D811" t="str">
            <v>УФК по Чеченской Республике</v>
          </cell>
          <cell r="E811" t="str">
            <v>Иные выплаты персоналу государственных (муниципальных) органов, за исключением фонда оплаты труда</v>
          </cell>
          <cell r="F811" t="str">
            <v>001А1956</v>
          </cell>
          <cell r="G811" t="str">
            <v>096</v>
          </cell>
          <cell r="H811" t="str">
            <v>0401</v>
          </cell>
          <cell r="I811" t="str">
            <v>2330190019</v>
          </cell>
          <cell r="J811" t="str">
            <v>122</v>
          </cell>
          <cell r="K811">
            <v>304014</v>
          </cell>
          <cell r="L811">
            <v>0</v>
          </cell>
          <cell r="M811">
            <v>304014</v>
          </cell>
          <cell r="N811">
            <v>304014</v>
          </cell>
          <cell r="O811">
            <v>304014</v>
          </cell>
          <cell r="P811">
            <v>0</v>
          </cell>
        </row>
        <row r="812">
          <cell r="A812" t="str">
            <v>001А1956</v>
          </cell>
          <cell r="B812" t="str">
            <v>01.01.2019</v>
          </cell>
          <cell r="C812" t="str">
            <v>9400</v>
          </cell>
          <cell r="D812" t="str">
            <v>УФК по Чеченской Республике</v>
          </cell>
          <cell r="E812" t="str">
            <v>Закупка товаров, работ, услуг в сфере информационно-коммуникационных технологий</v>
          </cell>
          <cell r="F812" t="str">
            <v>001А1956</v>
          </cell>
          <cell r="G812" t="str">
            <v>096</v>
          </cell>
          <cell r="H812" t="str">
            <v>0401</v>
          </cell>
          <cell r="I812" t="str">
            <v>2330190019</v>
          </cell>
          <cell r="J812" t="str">
            <v>242</v>
          </cell>
          <cell r="K812">
            <v>410000</v>
          </cell>
          <cell r="L812">
            <v>0</v>
          </cell>
          <cell r="M812">
            <v>410000</v>
          </cell>
          <cell r="N812">
            <v>410000</v>
          </cell>
          <cell r="O812">
            <v>410000</v>
          </cell>
          <cell r="P812">
            <v>0</v>
          </cell>
        </row>
        <row r="813">
          <cell r="A813" t="str">
            <v>001А1956</v>
          </cell>
          <cell r="B813" t="str">
            <v>01.01.2019</v>
          </cell>
          <cell r="C813" t="str">
            <v>9400</v>
          </cell>
          <cell r="D813" t="str">
            <v>УФК по Чеченской Республике</v>
          </cell>
          <cell r="E813" t="str">
            <v>Прочая закупка товаров, работ и услуг</v>
          </cell>
          <cell r="F813" t="str">
            <v>001А1956</v>
          </cell>
          <cell r="G813" t="str">
            <v>096</v>
          </cell>
          <cell r="H813" t="str">
            <v>0401</v>
          </cell>
          <cell r="I813" t="str">
            <v>2330190019</v>
          </cell>
          <cell r="J813" t="str">
            <v>244</v>
          </cell>
          <cell r="K813">
            <v>3195172</v>
          </cell>
          <cell r="L813">
            <v>0</v>
          </cell>
          <cell r="M813">
            <v>3195172</v>
          </cell>
          <cell r="N813">
            <v>3195172</v>
          </cell>
          <cell r="O813">
            <v>3195172</v>
          </cell>
          <cell r="P813">
            <v>0</v>
          </cell>
        </row>
        <row r="814">
          <cell r="A814" t="str">
            <v>001А1956</v>
          </cell>
          <cell r="B814" t="str">
            <v>01.01.2019</v>
          </cell>
          <cell r="C814" t="str">
            <v>9400</v>
          </cell>
          <cell r="D814" t="str">
            <v>УФК по Чеченской Республике</v>
          </cell>
          <cell r="E814" t="str">
            <v>Уплата налога на имущество организаций и земельного налога</v>
          </cell>
          <cell r="F814" t="str">
            <v>001А1956</v>
          </cell>
          <cell r="G814" t="str">
            <v>096</v>
          </cell>
          <cell r="H814" t="str">
            <v>0401</v>
          </cell>
          <cell r="I814" t="str">
            <v>2330190019</v>
          </cell>
          <cell r="J814" t="str">
            <v>851</v>
          </cell>
          <cell r="K814">
            <v>91700</v>
          </cell>
          <cell r="L814">
            <v>0</v>
          </cell>
          <cell r="M814">
            <v>91700</v>
          </cell>
          <cell r="N814">
            <v>91700</v>
          </cell>
          <cell r="O814">
            <v>91700</v>
          </cell>
          <cell r="P814">
            <v>0</v>
          </cell>
        </row>
        <row r="815">
          <cell r="A815" t="str">
            <v>001А1956</v>
          </cell>
          <cell r="B815" t="str">
            <v>01.01.2019</v>
          </cell>
          <cell r="C815" t="str">
            <v>9400</v>
          </cell>
          <cell r="D815" t="str">
            <v>УФК по Чеченской Республике</v>
          </cell>
          <cell r="E815" t="str">
            <v>Уплата прочих налогов, сборов</v>
          </cell>
          <cell r="F815" t="str">
            <v>001А1956</v>
          </cell>
          <cell r="G815" t="str">
            <v>096</v>
          </cell>
          <cell r="H815" t="str">
            <v>0401</v>
          </cell>
          <cell r="I815" t="str">
            <v>2330190019</v>
          </cell>
          <cell r="J815" t="str">
            <v>852</v>
          </cell>
          <cell r="K815">
            <v>6600</v>
          </cell>
          <cell r="L815">
            <v>0</v>
          </cell>
          <cell r="M815">
            <v>6600</v>
          </cell>
          <cell r="N815">
            <v>6600</v>
          </cell>
          <cell r="O815">
            <v>6600</v>
          </cell>
          <cell r="P815">
            <v>0</v>
          </cell>
        </row>
        <row r="816">
          <cell r="A816" t="str">
            <v>001А1956</v>
          </cell>
          <cell r="B816" t="str">
            <v>01.01.2019</v>
          </cell>
          <cell r="C816" t="str">
            <v>9400</v>
          </cell>
          <cell r="D816" t="str">
            <v>УФК по Чеченской Республике</v>
          </cell>
          <cell r="E816" t="str">
            <v>Уплата иных платежей</v>
          </cell>
          <cell r="F816" t="str">
            <v>001А1956</v>
          </cell>
          <cell r="G816" t="str">
            <v>096</v>
          </cell>
          <cell r="H816" t="str">
            <v>0401</v>
          </cell>
          <cell r="I816" t="str">
            <v>2330190019</v>
          </cell>
          <cell r="J816" t="str">
            <v>853</v>
          </cell>
          <cell r="K816">
            <v>3898.24</v>
          </cell>
          <cell r="L816">
            <v>0</v>
          </cell>
          <cell r="M816">
            <v>3898.24</v>
          </cell>
          <cell r="N816">
            <v>3000</v>
          </cell>
          <cell r="O816">
            <v>3000</v>
          </cell>
          <cell r="P816">
            <v>0</v>
          </cell>
        </row>
        <row r="817">
          <cell r="A817" t="str">
            <v>001А1956</v>
          </cell>
          <cell r="B817" t="str">
            <v>01.01.2019</v>
          </cell>
          <cell r="C817" t="str">
            <v>9400</v>
          </cell>
          <cell r="D817" t="str">
            <v>УФК по Чеченской Республике</v>
          </cell>
          <cell r="E817" t="str">
            <v>Прочая закупка товаров, работ и услуг</v>
          </cell>
          <cell r="F817" t="str">
            <v>001А1956</v>
          </cell>
          <cell r="G817" t="str">
            <v>096</v>
          </cell>
          <cell r="H817" t="str">
            <v>0705</v>
          </cell>
          <cell r="I817" t="str">
            <v>2330190019</v>
          </cell>
          <cell r="J817" t="str">
            <v>244</v>
          </cell>
          <cell r="K817">
            <v>100500</v>
          </cell>
          <cell r="L817">
            <v>0</v>
          </cell>
          <cell r="M817">
            <v>100500</v>
          </cell>
          <cell r="N817">
            <v>100500</v>
          </cell>
          <cell r="O817">
            <v>100500</v>
          </cell>
          <cell r="P817">
            <v>0</v>
          </cell>
        </row>
        <row r="818">
          <cell r="A818" t="str">
            <v>00100096</v>
          </cell>
          <cell r="B818" t="str">
            <v>01.01.2019</v>
          </cell>
          <cell r="C818" t="str">
            <v>9500</v>
          </cell>
          <cell r="D818" t="str">
            <v>Межрегиональное операционное УФК</v>
          </cell>
          <cell r="E818" t="str">
            <v>Федеральная служба по надзору в сфере связи, информационных технологий и массовых коммуникаций</v>
          </cell>
          <cell r="F818" t="str">
            <v>00100096</v>
          </cell>
          <cell r="G818" t="str">
            <v>096</v>
          </cell>
          <cell r="H818" t="str">
            <v/>
          </cell>
          <cell r="I818" t="str">
            <v/>
          </cell>
          <cell r="J818" t="str">
            <v/>
          </cell>
          <cell r="K818">
            <v>830304535.37</v>
          </cell>
          <cell r="L818">
            <v>646342.52</v>
          </cell>
          <cell r="M818">
            <v>829658192.85000002</v>
          </cell>
          <cell r="N818">
            <v>821168595.77999997</v>
          </cell>
          <cell r="O818">
            <v>821168595.77999997</v>
          </cell>
          <cell r="P818">
            <v>0</v>
          </cell>
          <cell r="S818">
            <v>592838115.86000001</v>
          </cell>
          <cell r="T818">
            <v>228330479.91999996</v>
          </cell>
        </row>
        <row r="819">
          <cell r="A819" t="str">
            <v>00100096</v>
          </cell>
          <cell r="B819" t="str">
            <v>01.01.2019</v>
          </cell>
          <cell r="C819" t="str">
            <v>9500</v>
          </cell>
          <cell r="D819" t="str">
            <v>Межрегиональное операционное УФК</v>
          </cell>
          <cell r="E819" t="str">
            <v>Фонд оплаты труда государственных (муниципальных) органов</v>
          </cell>
          <cell r="F819" t="str">
            <v>00100096</v>
          </cell>
          <cell r="G819" t="str">
            <v>096</v>
          </cell>
          <cell r="H819" t="str">
            <v>0401</v>
          </cell>
          <cell r="I819" t="str">
            <v>2330190011</v>
          </cell>
          <cell r="J819" t="str">
            <v>121</v>
          </cell>
          <cell r="K819">
            <v>152712100</v>
          </cell>
          <cell r="L819">
            <v>0</v>
          </cell>
          <cell r="M819">
            <v>152712100</v>
          </cell>
          <cell r="N819">
            <v>152712100</v>
          </cell>
          <cell r="O819">
            <v>152712100</v>
          </cell>
          <cell r="P819">
            <v>0</v>
          </cell>
        </row>
        <row r="820">
          <cell r="A820" t="str">
            <v>00100096</v>
          </cell>
          <cell r="B820" t="str">
            <v>01.01.2019</v>
          </cell>
          <cell r="C820" t="str">
            <v>9500</v>
          </cell>
          <cell r="D820" t="str">
            <v>Межрегиональное операционное УФК</v>
          </cell>
          <cell r="E820" t="str">
    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    </cell>
          <cell r="F820" t="str">
            <v>00100096</v>
          </cell>
          <cell r="G820" t="str">
            <v>096</v>
          </cell>
          <cell r="H820" t="str">
            <v>0401</v>
          </cell>
          <cell r="I820" t="str">
            <v>2330190011</v>
          </cell>
          <cell r="J820" t="str">
            <v>129</v>
          </cell>
          <cell r="K820">
            <v>42110700</v>
          </cell>
          <cell r="L820">
            <v>0</v>
          </cell>
          <cell r="M820">
            <v>42110700</v>
          </cell>
          <cell r="N820">
            <v>42055893.549999997</v>
          </cell>
          <cell r="O820">
            <v>42055893.549999997</v>
          </cell>
          <cell r="P820">
            <v>0</v>
          </cell>
        </row>
        <row r="821">
          <cell r="A821" t="str">
            <v>00100096</v>
          </cell>
          <cell r="B821" t="str">
            <v>01.01.2019</v>
          </cell>
          <cell r="C821" t="str">
            <v>9500</v>
          </cell>
          <cell r="D821" t="str">
            <v>Межрегиональное операционное УФК</v>
          </cell>
          <cell r="E821" t="str">
            <v>Иные выплаты персоналу государственных (муниципальных) органов, за исключением фонда оплаты труда</v>
          </cell>
          <cell r="F821" t="str">
            <v>00100096</v>
          </cell>
          <cell r="G821" t="str">
            <v>096</v>
          </cell>
          <cell r="H821" t="str">
            <v>0401</v>
          </cell>
          <cell r="I821" t="str">
            <v>2330190019</v>
          </cell>
          <cell r="J821" t="str">
            <v>122</v>
          </cell>
          <cell r="K821">
            <v>4737676</v>
          </cell>
          <cell r="L821">
            <v>242676</v>
          </cell>
          <cell r="M821">
            <v>4495000</v>
          </cell>
          <cell r="N821">
            <v>4186716.5</v>
          </cell>
          <cell r="O821">
            <v>4186716.5</v>
          </cell>
          <cell r="P821">
            <v>0</v>
          </cell>
        </row>
        <row r="822">
          <cell r="A822" t="str">
            <v>00100096</v>
          </cell>
          <cell r="B822" t="str">
            <v>01.01.2019</v>
          </cell>
          <cell r="C822" t="str">
            <v>9500</v>
          </cell>
          <cell r="D822" t="str">
            <v>Межрегиональное операционное УФК</v>
          </cell>
          <cell r="E822" t="str">
            <v>Закупка товаров, работ, услуг в сфере информационно-коммуникационных технологий</v>
          </cell>
          <cell r="F822" t="str">
            <v>00100096</v>
          </cell>
          <cell r="G822" t="str">
            <v>096</v>
          </cell>
          <cell r="H822" t="str">
            <v>0401</v>
          </cell>
          <cell r="I822" t="str">
            <v>2330190019</v>
          </cell>
          <cell r="J822" t="str">
            <v>242</v>
          </cell>
          <cell r="K822">
            <v>340268104.19999999</v>
          </cell>
          <cell r="L822">
            <v>1801.41</v>
          </cell>
          <cell r="M822">
            <v>340266302.79000002</v>
          </cell>
          <cell r="N822">
            <v>336222704.49000001</v>
          </cell>
          <cell r="O822">
            <v>336222704.49000001</v>
          </cell>
          <cell r="P822">
            <v>0</v>
          </cell>
        </row>
        <row r="823">
          <cell r="A823" t="str">
            <v>00100096</v>
          </cell>
          <cell r="B823" t="str">
            <v>01.01.2019</v>
          </cell>
          <cell r="C823" t="str">
            <v>9500</v>
          </cell>
          <cell r="D823" t="str">
            <v>Межрегиональное операционное УФК</v>
          </cell>
          <cell r="E823" t="str">
            <v>Прочая закупка товаров, работ и услуг</v>
          </cell>
          <cell r="F823" t="str">
            <v>00100096</v>
          </cell>
          <cell r="G823" t="str">
            <v>096</v>
          </cell>
          <cell r="H823" t="str">
            <v>0401</v>
          </cell>
          <cell r="I823" t="str">
            <v>2330190019</v>
          </cell>
          <cell r="J823" t="str">
            <v>244</v>
          </cell>
          <cell r="K823">
            <v>62928528.590000004</v>
          </cell>
          <cell r="L823">
            <v>130.38</v>
          </cell>
          <cell r="M823">
            <v>62928398.210000001</v>
          </cell>
          <cell r="N823">
            <v>59372081.75</v>
          </cell>
          <cell r="O823">
            <v>59372081.75</v>
          </cell>
          <cell r="P823">
            <v>0</v>
          </cell>
        </row>
        <row r="824">
          <cell r="A824" t="str">
            <v>00100096</v>
          </cell>
          <cell r="B824" t="str">
            <v>01.01.2019</v>
          </cell>
          <cell r="C824" t="str">
            <v>9500</v>
          </cell>
          <cell r="D824" t="str">
            <v>Межрегиональное операционное УФК</v>
          </cell>
          <cell r="E824" t="str">
            <v>Исполнение судебных актов Российской Федерации и мировых соглашений по возмещению причиненного вреда</v>
          </cell>
          <cell r="F824" t="str">
            <v>00100096</v>
          </cell>
          <cell r="G824" t="str">
            <v>096</v>
          </cell>
          <cell r="H824" t="str">
            <v>0401</v>
          </cell>
          <cell r="I824" t="str">
            <v>2330190019</v>
          </cell>
          <cell r="J824" t="str">
            <v>831</v>
          </cell>
          <cell r="K824">
            <v>105300</v>
          </cell>
          <cell r="L824">
            <v>0</v>
          </cell>
          <cell r="M824">
            <v>105300</v>
          </cell>
          <cell r="N824">
            <v>105300</v>
          </cell>
          <cell r="O824">
            <v>105300</v>
          </cell>
          <cell r="P824">
            <v>0</v>
          </cell>
        </row>
        <row r="825">
          <cell r="A825" t="str">
            <v>00100096</v>
          </cell>
          <cell r="B825" t="str">
            <v>01.01.2019</v>
          </cell>
          <cell r="C825" t="str">
            <v>9500</v>
          </cell>
          <cell r="D825" t="str">
            <v>Межрегиональное операционное УФК</v>
          </cell>
          <cell r="E825" t="str">
            <v>Уплата налога на имущество организаций и земельного налога</v>
          </cell>
          <cell r="F825" t="str">
            <v>00100096</v>
          </cell>
          <cell r="G825" t="str">
            <v>096</v>
          </cell>
          <cell r="H825" t="str">
            <v>0401</v>
          </cell>
          <cell r="I825" t="str">
            <v>2330190019</v>
          </cell>
          <cell r="J825" t="str">
            <v>851</v>
          </cell>
          <cell r="K825">
            <v>643548</v>
          </cell>
          <cell r="L825">
            <v>391548</v>
          </cell>
          <cell r="M825">
            <v>252000</v>
          </cell>
          <cell r="N825">
            <v>251928</v>
          </cell>
          <cell r="O825">
            <v>251928</v>
          </cell>
          <cell r="P825">
            <v>0</v>
          </cell>
        </row>
        <row r="826">
          <cell r="A826" t="str">
            <v>00100096</v>
          </cell>
          <cell r="B826" t="str">
            <v>01.01.2019</v>
          </cell>
          <cell r="C826" t="str">
            <v>9500</v>
          </cell>
          <cell r="D826" t="str">
            <v>Межрегиональное операционное УФК</v>
          </cell>
          <cell r="E826" t="str">
            <v>Уплата прочих налогов, сборов</v>
          </cell>
          <cell r="F826" t="str">
            <v>00100096</v>
          </cell>
          <cell r="G826" t="str">
            <v>096</v>
          </cell>
          <cell r="H826" t="str">
            <v>0401</v>
          </cell>
          <cell r="I826" t="str">
            <v>2330190019</v>
          </cell>
          <cell r="J826" t="str">
            <v>852</v>
          </cell>
          <cell r="K826">
            <v>173200</v>
          </cell>
          <cell r="L826">
            <v>0</v>
          </cell>
          <cell r="M826">
            <v>173200</v>
          </cell>
          <cell r="N826">
            <v>172050</v>
          </cell>
          <cell r="O826">
            <v>172050</v>
          </cell>
          <cell r="P826">
            <v>0</v>
          </cell>
        </row>
        <row r="827">
          <cell r="A827" t="str">
            <v>00100096</v>
          </cell>
          <cell r="B827" t="str">
            <v>01.01.2019</v>
          </cell>
          <cell r="C827" t="str">
            <v>9500</v>
          </cell>
          <cell r="D827" t="str">
            <v>Межрегиональное операционное УФК</v>
          </cell>
          <cell r="E827" t="str">
            <v>Иные выплаты персоналу государственных (муниципальных) органов, за исключением фонда оплаты труда</v>
          </cell>
          <cell r="F827" t="str">
            <v>00100096</v>
          </cell>
          <cell r="G827" t="str">
            <v>096</v>
          </cell>
          <cell r="H827" t="str">
            <v>0401</v>
          </cell>
          <cell r="I827" t="str">
            <v>2330193969</v>
          </cell>
          <cell r="J827" t="str">
            <v>122</v>
          </cell>
          <cell r="K827">
            <v>15232.72</v>
          </cell>
          <cell r="L827">
            <v>10166.719999999999</v>
          </cell>
          <cell r="M827">
            <v>5066</v>
          </cell>
          <cell r="N827">
            <v>5064.13</v>
          </cell>
          <cell r="O827">
            <v>5064.13</v>
          </cell>
          <cell r="P827">
            <v>0</v>
          </cell>
        </row>
        <row r="828">
          <cell r="A828" t="str">
            <v>00100096</v>
          </cell>
          <cell r="B828" t="str">
            <v>01.01.2019</v>
          </cell>
          <cell r="C828" t="str">
            <v>9500</v>
          </cell>
          <cell r="D828" t="str">
            <v>Межрегиональное операционное УФК</v>
          </cell>
          <cell r="E828" t="str">
            <v>Закупка товаров, работ, услуг в сфере информационно-коммуникационных технологий</v>
          </cell>
          <cell r="F828" t="str">
            <v>00100096</v>
          </cell>
          <cell r="G828" t="str">
            <v>096</v>
          </cell>
          <cell r="H828" t="str">
            <v>0401</v>
          </cell>
          <cell r="I828" t="str">
            <v>9970092041</v>
          </cell>
          <cell r="J828" t="str">
            <v>242</v>
          </cell>
          <cell r="K828">
            <v>16000</v>
          </cell>
          <cell r="L828">
            <v>0</v>
          </cell>
          <cell r="M828">
            <v>16000</v>
          </cell>
          <cell r="N828">
            <v>14715.78</v>
          </cell>
          <cell r="O828">
            <v>14715.78</v>
          </cell>
          <cell r="P828">
            <v>0</v>
          </cell>
        </row>
        <row r="829">
          <cell r="A829" t="str">
            <v>00100096</v>
          </cell>
          <cell r="B829" t="str">
            <v>01.01.2019</v>
          </cell>
          <cell r="C829" t="str">
            <v>9500</v>
          </cell>
          <cell r="D829" t="str">
            <v>Межрегиональное операционное УФК</v>
          </cell>
          <cell r="E829" t="str">
            <v>Прочая закупка товаров, работ и услуг</v>
          </cell>
          <cell r="F829" t="str">
            <v>00100096</v>
          </cell>
          <cell r="G829" t="str">
            <v>096</v>
          </cell>
          <cell r="H829" t="str">
            <v>0401</v>
          </cell>
          <cell r="I829" t="str">
            <v>9970092041</v>
          </cell>
          <cell r="J829" t="str">
            <v>244</v>
          </cell>
          <cell r="K829">
            <v>1261200</v>
          </cell>
          <cell r="L829">
            <v>0</v>
          </cell>
          <cell r="M829">
            <v>1261200</v>
          </cell>
          <cell r="N829">
            <v>737201.71</v>
          </cell>
          <cell r="O829">
            <v>737201.71</v>
          </cell>
          <cell r="P829">
            <v>0</v>
          </cell>
        </row>
        <row r="830">
          <cell r="A830" t="str">
            <v>00100096</v>
          </cell>
          <cell r="B830" t="str">
            <v>01.01.2019</v>
          </cell>
          <cell r="C830" t="str">
            <v>9500</v>
          </cell>
          <cell r="D830" t="str">
            <v>Межрегиональное операционное УФК</v>
          </cell>
          <cell r="E830" t="str">
            <v>Закупка товаров, работ, услуг в сфере информационно-коммуникационных технологий</v>
          </cell>
          <cell r="F830" t="str">
            <v>00100096</v>
          </cell>
          <cell r="G830" t="str">
            <v>096</v>
          </cell>
          <cell r="H830" t="str">
            <v>0410</v>
          </cell>
          <cell r="I830" t="str">
            <v>2310592027</v>
          </cell>
          <cell r="J830" t="str">
            <v>242</v>
          </cell>
          <cell r="K830">
            <v>196231200</v>
          </cell>
          <cell r="L830">
            <v>0.15</v>
          </cell>
          <cell r="M830">
            <v>196231199.84999999</v>
          </cell>
          <cell r="N830">
            <v>196231113.87</v>
          </cell>
          <cell r="O830">
            <v>196231113.87</v>
          </cell>
          <cell r="P830">
            <v>0</v>
          </cell>
        </row>
        <row r="831">
          <cell r="A831" t="str">
            <v>00100096</v>
          </cell>
          <cell r="B831" t="str">
            <v>01.01.2019</v>
          </cell>
          <cell r="C831" t="str">
            <v>9500</v>
          </cell>
          <cell r="D831" t="str">
            <v>Межрегиональное операционное УФК</v>
          </cell>
          <cell r="E831" t="str">
            <v>Прочая закупка товаров, работ и услуг</v>
          </cell>
          <cell r="F831" t="str">
            <v>00100096</v>
          </cell>
          <cell r="G831" t="str">
            <v>096</v>
          </cell>
          <cell r="H831" t="str">
            <v>0705</v>
          </cell>
          <cell r="I831" t="str">
            <v>2330190019</v>
          </cell>
          <cell r="J831" t="str">
            <v>244</v>
          </cell>
          <cell r="K831">
            <v>281545.86</v>
          </cell>
          <cell r="L831">
            <v>19.86</v>
          </cell>
          <cell r="M831">
            <v>281526</v>
          </cell>
          <cell r="N831">
            <v>281526</v>
          </cell>
          <cell r="O831">
            <v>281526</v>
          </cell>
          <cell r="P831">
            <v>0</v>
          </cell>
        </row>
        <row r="832">
          <cell r="A832" t="str">
            <v>00100096</v>
          </cell>
          <cell r="B832" t="str">
            <v>01.01.2019</v>
          </cell>
          <cell r="C832" t="str">
            <v>9500</v>
          </cell>
          <cell r="D832" t="str">
            <v>Межрегиональное операционное УФК</v>
          </cell>
          <cell r="E832" t="str">
            <v>Субсидии гражданам на приобретение жилья</v>
          </cell>
          <cell r="F832" t="str">
            <v>00100096</v>
          </cell>
          <cell r="G832" t="str">
            <v>096</v>
          </cell>
          <cell r="H832" t="str">
            <v>1003</v>
          </cell>
          <cell r="I832" t="str">
            <v>0510335890</v>
          </cell>
          <cell r="J832" t="str">
            <v>322</v>
          </cell>
          <cell r="K832">
            <v>28820200</v>
          </cell>
          <cell r="L832">
            <v>0</v>
          </cell>
          <cell r="M832">
            <v>28820200</v>
          </cell>
          <cell r="N832">
            <v>28820200</v>
          </cell>
          <cell r="O832">
            <v>28820200</v>
          </cell>
          <cell r="P83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9"/>
  <sheetViews>
    <sheetView tabSelected="1" topLeftCell="C1" workbookViewId="0">
      <selection sqref="A1:XFD1048576"/>
    </sheetView>
  </sheetViews>
  <sheetFormatPr defaultRowHeight="15" x14ac:dyDescent="0.25"/>
  <cols>
    <col min="1" max="1" width="9.140625" hidden="1" customWidth="1"/>
    <col min="2" max="2" width="10" hidden="1" customWidth="1"/>
    <col min="3" max="3" width="4.140625" customWidth="1"/>
    <col min="4" max="4" width="29" customWidth="1"/>
    <col min="5" max="5" width="10.42578125" style="6" customWidth="1"/>
    <col min="6" max="8" width="10.42578125" customWidth="1"/>
    <col min="9" max="9" width="9.42578125" customWidth="1"/>
    <col min="10" max="11" width="11.85546875" customWidth="1"/>
    <col min="12" max="12" width="9.140625" customWidth="1"/>
    <col min="13" max="13" width="10.5703125" customWidth="1"/>
    <col min="14" max="14" width="11.140625" customWidth="1"/>
    <col min="15" max="15" width="9.42578125" customWidth="1"/>
    <col min="16" max="19" width="10.42578125" customWidth="1"/>
    <col min="20" max="20" width="10.28515625" customWidth="1"/>
    <col min="21" max="21" width="12.140625" customWidth="1"/>
    <col min="22" max="22" width="11.85546875" customWidth="1"/>
    <col min="23" max="23" width="12.85546875" customWidth="1"/>
    <col min="24" max="24" width="12.42578125" customWidth="1"/>
    <col min="25" max="26" width="12.85546875" customWidth="1"/>
    <col min="27" max="27" width="13.7109375" customWidth="1"/>
    <col min="28" max="28" width="17.85546875" style="108" customWidth="1"/>
    <col min="29" max="29" width="12.85546875" style="108" customWidth="1"/>
    <col min="30" max="30" width="13.28515625" customWidth="1"/>
    <col min="31" max="31" width="12.42578125" style="20" customWidth="1"/>
    <col min="32" max="32" width="12.140625" style="21" customWidth="1"/>
    <col min="35" max="35" width="9.140625" style="77"/>
  </cols>
  <sheetData>
    <row r="1" spans="3:33" customFormat="1" ht="20.25" customHeight="1" x14ac:dyDescent="0.25">
      <c r="D1" s="1" t="s">
        <v>0</v>
      </c>
      <c r="E1" s="1"/>
      <c r="AB1" s="2"/>
      <c r="AC1" s="2"/>
      <c r="AD1" s="3"/>
      <c r="AE1" s="3"/>
      <c r="AF1" s="3"/>
    </row>
    <row r="2" spans="3:33" customFormat="1" ht="19.5" customHeight="1" x14ac:dyDescent="0.25">
      <c r="D2" s="1"/>
      <c r="E2" s="1"/>
      <c r="AB2" s="2"/>
      <c r="AC2" s="2"/>
      <c r="AD2" s="3"/>
      <c r="AE2" s="3"/>
      <c r="AF2" s="3"/>
      <c r="AG2" s="4"/>
    </row>
    <row r="3" spans="3:33" customFormat="1" ht="6" customHeight="1" x14ac:dyDescent="0.25">
      <c r="D3" s="5"/>
      <c r="E3" s="6"/>
      <c r="AB3" s="2"/>
      <c r="AC3" s="2"/>
      <c r="AD3" s="3"/>
      <c r="AE3" s="3"/>
      <c r="AF3" s="3"/>
      <c r="AG3" s="4"/>
    </row>
    <row r="4" spans="3:33" customFormat="1" ht="6" hidden="1" customHeight="1" x14ac:dyDescent="0.3">
      <c r="D4" s="5"/>
      <c r="E4" s="6"/>
      <c r="AB4" s="2"/>
      <c r="AC4" s="2"/>
      <c r="AD4" s="7"/>
      <c r="AE4" s="7"/>
      <c r="AF4" s="7"/>
    </row>
    <row r="5" spans="3:33" customFormat="1" ht="13.5" hidden="1" customHeight="1" x14ac:dyDescent="0.3">
      <c r="D5" s="5"/>
      <c r="E5" s="6"/>
      <c r="AB5" s="2"/>
      <c r="AC5" s="2"/>
      <c r="AD5" s="8"/>
      <c r="AE5" s="9"/>
      <c r="AF5" s="8"/>
    </row>
    <row r="6" spans="3:33" customFormat="1" ht="30" customHeight="1" x14ac:dyDescent="0.25">
      <c r="E6" s="10"/>
      <c r="AB6" s="2"/>
      <c r="AC6" s="2"/>
      <c r="AD6" s="11" t="s">
        <v>1</v>
      </c>
      <c r="AE6" s="12"/>
      <c r="AF6" s="13"/>
    </row>
    <row r="7" spans="3:33" customFormat="1" ht="24.75" customHeight="1" x14ac:dyDescent="0.25">
      <c r="AB7" s="2"/>
      <c r="AC7" s="2"/>
      <c r="AD7" s="14" t="s">
        <v>2</v>
      </c>
      <c r="AE7" s="14"/>
      <c r="AF7" s="13"/>
    </row>
    <row r="8" spans="3:33" customFormat="1" ht="21" customHeight="1" x14ac:dyDescent="0.25">
      <c r="Q8" s="15"/>
      <c r="S8" s="16"/>
      <c r="AB8" s="2"/>
      <c r="AC8" s="2"/>
      <c r="AD8" s="17" t="s">
        <v>3</v>
      </c>
      <c r="AE8" s="18"/>
      <c r="AF8" s="13"/>
    </row>
    <row r="9" spans="3:33" customFormat="1" ht="22.5" customHeight="1" x14ac:dyDescent="0.25">
      <c r="AB9" s="2"/>
      <c r="AC9" s="2"/>
      <c r="AD9" s="17" t="s">
        <v>4</v>
      </c>
      <c r="AE9" s="18"/>
      <c r="AF9" s="13"/>
    </row>
    <row r="10" spans="3:33" customFormat="1" ht="9.75" customHeight="1" x14ac:dyDescent="0.25">
      <c r="E10" s="19"/>
      <c r="F10" s="19"/>
      <c r="G10" s="19"/>
      <c r="H10" s="19"/>
      <c r="I10" s="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"/>
      <c r="U10" s="2"/>
      <c r="V10" s="2"/>
      <c r="W10" s="2"/>
      <c r="X10" s="2"/>
      <c r="Y10" s="2"/>
      <c r="Z10" s="2"/>
      <c r="AA10" s="2"/>
      <c r="AB10" s="2"/>
      <c r="AC10" s="2"/>
      <c r="AE10" s="20"/>
      <c r="AF10" s="21"/>
    </row>
    <row r="11" spans="3:33" customFormat="1" ht="18.75" x14ac:dyDescent="0.3">
      <c r="C11" s="22" t="s">
        <v>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3:33" customFormat="1" ht="18.75" x14ac:dyDescent="0.3">
      <c r="C12" s="22" t="s">
        <v>6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3:33" customFormat="1" ht="11.45" customHeight="1" x14ac:dyDescent="0.25">
      <c r="E13" s="6"/>
      <c r="AB13" s="2"/>
      <c r="AC13" s="2"/>
      <c r="AE13" s="20"/>
      <c r="AF13" s="21"/>
    </row>
    <row r="14" spans="3:33" customFormat="1" ht="22.9" customHeight="1" x14ac:dyDescent="0.25">
      <c r="C14" s="23" t="s">
        <v>7</v>
      </c>
      <c r="D14" s="23" t="s">
        <v>8</v>
      </c>
      <c r="E14" s="23" t="s">
        <v>9</v>
      </c>
      <c r="F14" s="23" t="s">
        <v>10</v>
      </c>
      <c r="G14" s="23" t="s">
        <v>11</v>
      </c>
      <c r="H14" s="23" t="s">
        <v>12</v>
      </c>
      <c r="I14" s="24" t="s">
        <v>13</v>
      </c>
      <c r="J14" s="25" t="s">
        <v>14</v>
      </c>
      <c r="K14" s="26" t="s">
        <v>15</v>
      </c>
      <c r="L14" s="27" t="s">
        <v>16</v>
      </c>
      <c r="M14" s="27" t="s">
        <v>17</v>
      </c>
      <c r="N14" s="26" t="s">
        <v>18</v>
      </c>
      <c r="O14" s="27" t="s">
        <v>19</v>
      </c>
      <c r="P14" s="28" t="s">
        <v>20</v>
      </c>
      <c r="Q14" s="26" t="s">
        <v>21</v>
      </c>
      <c r="R14" s="27" t="s">
        <v>22</v>
      </c>
      <c r="S14" s="28" t="s">
        <v>23</v>
      </c>
      <c r="T14" s="27" t="s">
        <v>24</v>
      </c>
      <c r="U14" s="27" t="s">
        <v>25</v>
      </c>
      <c r="V14" s="26" t="s">
        <v>26</v>
      </c>
      <c r="W14" s="28" t="s">
        <v>27</v>
      </c>
      <c r="X14" s="27" t="s">
        <v>28</v>
      </c>
      <c r="Y14" s="27" t="s">
        <v>29</v>
      </c>
      <c r="Z14" s="26" t="s">
        <v>30</v>
      </c>
      <c r="AA14" s="28" t="s">
        <v>31</v>
      </c>
      <c r="AB14" s="28" t="s">
        <v>32</v>
      </c>
      <c r="AC14" s="28" t="s">
        <v>33</v>
      </c>
      <c r="AD14" s="28" t="s">
        <v>34</v>
      </c>
      <c r="AE14" s="29" t="s">
        <v>35</v>
      </c>
      <c r="AF14" s="30" t="s">
        <v>36</v>
      </c>
    </row>
    <row r="15" spans="3:33" customFormat="1" ht="90.75" customHeight="1" x14ac:dyDescent="0.25">
      <c r="C15" s="31"/>
      <c r="D15" s="32"/>
      <c r="E15" s="32"/>
      <c r="F15" s="32"/>
      <c r="G15" s="32"/>
      <c r="H15" s="32"/>
      <c r="I15" s="33"/>
      <c r="J15" s="34"/>
      <c r="K15" s="35"/>
      <c r="L15" s="36"/>
      <c r="M15" s="36" t="s">
        <v>37</v>
      </c>
      <c r="N15" s="35" t="s">
        <v>38</v>
      </c>
      <c r="O15" s="36"/>
      <c r="P15" s="37"/>
      <c r="Q15" s="35"/>
      <c r="R15" s="36"/>
      <c r="S15" s="37"/>
      <c r="T15" s="36"/>
      <c r="U15" s="36"/>
      <c r="V15" s="35"/>
      <c r="W15" s="37"/>
      <c r="X15" s="36"/>
      <c r="Y15" s="36" t="s">
        <v>39</v>
      </c>
      <c r="Z15" s="35"/>
      <c r="AA15" s="37"/>
      <c r="AB15" s="37"/>
      <c r="AC15" s="37"/>
      <c r="AD15" s="37"/>
      <c r="AE15" s="38"/>
      <c r="AF15" s="30"/>
    </row>
    <row r="16" spans="3:33" customFormat="1" ht="33.75" customHeight="1" x14ac:dyDescent="0.25">
      <c r="C16" s="39"/>
      <c r="D16" s="40"/>
      <c r="E16" s="40"/>
      <c r="F16" s="40"/>
      <c r="G16" s="40"/>
      <c r="H16" s="40"/>
      <c r="I16" s="41"/>
      <c r="J16" s="42"/>
      <c r="K16" s="43"/>
      <c r="L16" s="44"/>
      <c r="M16" s="44"/>
      <c r="N16" s="43"/>
      <c r="O16" s="44"/>
      <c r="P16" s="45"/>
      <c r="Q16" s="43"/>
      <c r="R16" s="44"/>
      <c r="S16" s="45"/>
      <c r="T16" s="44"/>
      <c r="U16" s="44"/>
      <c r="V16" s="43"/>
      <c r="W16" s="45"/>
      <c r="X16" s="44"/>
      <c r="Y16" s="44"/>
      <c r="Z16" s="43"/>
      <c r="AA16" s="45"/>
      <c r="AB16" s="45"/>
      <c r="AC16" s="45"/>
      <c r="AD16" s="45"/>
      <c r="AE16" s="46"/>
      <c r="AF16" s="30"/>
    </row>
    <row r="17" spans="1:35" s="47" customFormat="1" ht="24" x14ac:dyDescent="0.2">
      <c r="C17" s="48">
        <v>1</v>
      </c>
      <c r="D17" s="48">
        <v>2</v>
      </c>
      <c r="E17" s="49">
        <v>3</v>
      </c>
      <c r="F17" s="48">
        <v>4</v>
      </c>
      <c r="G17" s="48">
        <v>5</v>
      </c>
      <c r="H17" s="48">
        <v>6</v>
      </c>
      <c r="I17" s="48" t="s">
        <v>40</v>
      </c>
      <c r="J17" s="48">
        <v>8</v>
      </c>
      <c r="K17" s="50">
        <v>9</v>
      </c>
      <c r="L17" s="50" t="s">
        <v>41</v>
      </c>
      <c r="M17" s="50">
        <v>11</v>
      </c>
      <c r="N17" s="50" t="s">
        <v>42</v>
      </c>
      <c r="O17" s="51" t="s">
        <v>43</v>
      </c>
      <c r="P17" s="50" t="s">
        <v>44</v>
      </c>
      <c r="Q17" s="50">
        <v>15</v>
      </c>
      <c r="R17" s="50" t="s">
        <v>45</v>
      </c>
      <c r="S17" s="50" t="s">
        <v>46</v>
      </c>
      <c r="T17" s="50">
        <v>18</v>
      </c>
      <c r="U17" s="50" t="s">
        <v>47</v>
      </c>
      <c r="V17" s="52" t="s">
        <v>48</v>
      </c>
      <c r="W17" s="50">
        <v>21</v>
      </c>
      <c r="X17" s="50">
        <v>22</v>
      </c>
      <c r="Y17" s="50">
        <v>23</v>
      </c>
      <c r="Z17" s="52" t="s">
        <v>49</v>
      </c>
      <c r="AA17" s="50">
        <v>25</v>
      </c>
      <c r="AB17" s="50">
        <v>26</v>
      </c>
      <c r="AC17" s="50">
        <v>27</v>
      </c>
      <c r="AD17" s="52" t="s">
        <v>50</v>
      </c>
      <c r="AE17" s="53" t="s">
        <v>51</v>
      </c>
      <c r="AF17" s="50">
        <v>30</v>
      </c>
      <c r="AI17" s="54"/>
    </row>
    <row r="18" spans="1:35" ht="33.75" x14ac:dyDescent="0.25">
      <c r="A18" t="str">
        <f>VLOOKUP(D18,'[1]лист соответствия'!$A:$E,5,0)</f>
        <v xml:space="preserve">ТУ по Алтайскому краю и Республике Алтай </v>
      </c>
      <c r="B18" t="str">
        <f>VLOOKUP(D18,'[1]лист соответствия'!A:D,4,0)</f>
        <v>001А1875</v>
      </c>
      <c r="C18" s="55">
        <v>1</v>
      </c>
      <c r="D18" s="56" t="s">
        <v>52</v>
      </c>
      <c r="E18" s="57">
        <v>95</v>
      </c>
      <c r="F18" s="58">
        <v>100</v>
      </c>
      <c r="G18" s="59">
        <v>115</v>
      </c>
      <c r="H18" s="60">
        <v>65</v>
      </c>
      <c r="I18" s="61">
        <f t="shared" ref="I18:I81" si="0">E18+F18+G18+H18</f>
        <v>375</v>
      </c>
      <c r="J18" s="62">
        <f>VLOOKUP(B18,'[1]Свод отч о кас выбытиях2018'!$A:$O,11,0)/1000</f>
        <v>39765.375999999997</v>
      </c>
      <c r="K18" s="63">
        <f>VLOOKUP(B18,'[1]Свод отч о кас выбытиях2018'!$A:$O,14,0)/1000</f>
        <v>39736.259989999999</v>
      </c>
      <c r="L18" s="64">
        <f t="shared" ref="L18:L81" si="1">J18-K18</f>
        <v>29.116009999997914</v>
      </c>
      <c r="M18" s="64">
        <f>VLOOKUP(B18,'[1]КОСГУ 213_2018'!A:R,18,0)/1000</f>
        <v>0.18536000000033528</v>
      </c>
      <c r="N18" s="65">
        <f t="shared" ref="N18:N81" si="2">L18-M18</f>
        <v>28.930649999997577</v>
      </c>
      <c r="O18" s="66">
        <f t="shared" ref="O18:O81" si="3">ROUND(N18/J18*100,0)</f>
        <v>0</v>
      </c>
      <c r="P18" s="67">
        <f t="shared" ref="P18:P81" si="4">O18</f>
        <v>0</v>
      </c>
      <c r="Q18" s="63">
        <f>VLOOKUP(A18,[1]КЗобщ2018!$A:$G,7,0)/1000</f>
        <v>9.3022500000000008</v>
      </c>
      <c r="R18" s="66">
        <f t="shared" ref="R18:R81" si="5">ROUND(Q18/J18*100,1)</f>
        <v>0</v>
      </c>
      <c r="S18" s="67">
        <f>R18</f>
        <v>0</v>
      </c>
      <c r="T18" s="68">
        <f>VLOOKUP(B18,[1]КРрасчет2018!$A:$U,20,0)/1000</f>
        <v>10350.599990000002</v>
      </c>
      <c r="U18" s="63">
        <f t="shared" ref="U18:U81" si="6">(K18-T18)/3</f>
        <v>9795.2199999999993</v>
      </c>
      <c r="V18" s="65">
        <f t="shared" ref="V18:V81" si="7">(T18-U18)/U18*100</f>
        <v>5.6699082817946218</v>
      </c>
      <c r="W18" s="69">
        <f t="shared" ref="W18:W81" si="8">IF(V18&lt;25,10,0)</f>
        <v>10</v>
      </c>
      <c r="X18" s="68">
        <f>VLOOKUP(A18,[1]МР2018!$A:$G,4,0)/1000</f>
        <v>462.31869</v>
      </c>
      <c r="Y18" s="68">
        <f>VLOOKUP(A18,[1]МР2018!$A:$H,8,0)/1000</f>
        <v>430.73385999999999</v>
      </c>
      <c r="Z18" s="65">
        <f t="shared" ref="Z18:Z59" si="9">(Y18-X18)/X18*100</f>
        <v>-6.8318306577655363</v>
      </c>
      <c r="AA18" s="69">
        <f t="shared" ref="AA18:AA81" si="10">IF(Z18&lt;=4.3,5,0)</f>
        <v>5</v>
      </c>
      <c r="AB18" s="69">
        <v>5</v>
      </c>
      <c r="AC18" s="69">
        <v>10</v>
      </c>
      <c r="AD18" s="69">
        <f t="shared" ref="AD18:AD81" si="11">(I18/4)-P18-S18+W18+AA18+AB18+AC18</f>
        <v>123.75</v>
      </c>
      <c r="AE18" s="70">
        <f t="shared" ref="AE18:AE81" si="12">AD18/71</f>
        <v>1.7429577464788732</v>
      </c>
      <c r="AF18" s="71" t="s">
        <v>53</v>
      </c>
      <c r="AI18" s="72"/>
    </row>
    <row r="19" spans="1:35" ht="33" customHeight="1" x14ac:dyDescent="0.25">
      <c r="A19" t="str">
        <f>VLOOKUP(D19,'[1]лист соответствия'!$A:$E,5,0)</f>
        <v xml:space="preserve">ТУ по Амурской области </v>
      </c>
      <c r="B19" t="str">
        <f>VLOOKUP(D19,'[1]лист соответствия'!A:D,4,0)</f>
        <v>001А1914</v>
      </c>
      <c r="C19" s="55">
        <v>2</v>
      </c>
      <c r="D19" s="56" t="s">
        <v>54</v>
      </c>
      <c r="E19" s="57">
        <v>95</v>
      </c>
      <c r="F19" s="58">
        <v>80</v>
      </c>
      <c r="G19" s="59">
        <v>115</v>
      </c>
      <c r="H19" s="60">
        <v>65</v>
      </c>
      <c r="I19" s="61">
        <f t="shared" si="0"/>
        <v>355</v>
      </c>
      <c r="J19" s="62">
        <f>VLOOKUP(B19,'[1]Свод отч о кас выбытиях2018'!$A:$O,11,0)/1000</f>
        <v>21515.7474</v>
      </c>
      <c r="K19" s="63">
        <f>VLOOKUP(B19,'[1]Свод отч о кас выбытиях2018'!$A:$O,14,0)/1000</f>
        <v>21467.66302</v>
      </c>
      <c r="L19" s="64">
        <f t="shared" si="1"/>
        <v>48.084380000000237</v>
      </c>
      <c r="M19" s="64">
        <f>VLOOKUP(B19,'[1]КОСГУ 213_2018'!A:R,18,0)/1000</f>
        <v>0.40620000000018625</v>
      </c>
      <c r="N19" s="65">
        <f t="shared" si="2"/>
        <v>47.678180000000054</v>
      </c>
      <c r="O19" s="66">
        <f t="shared" si="3"/>
        <v>0</v>
      </c>
      <c r="P19" s="67">
        <f t="shared" si="4"/>
        <v>0</v>
      </c>
      <c r="Q19" s="63">
        <f>VLOOKUP(A19,[1]КЗобщ2018!$A:$G,7,0)/1000</f>
        <v>55.55151</v>
      </c>
      <c r="R19" s="66">
        <f t="shared" si="5"/>
        <v>0.3</v>
      </c>
      <c r="S19" s="67">
        <v>3</v>
      </c>
      <c r="T19" s="68">
        <f>VLOOKUP(B19,[1]КРрасчет2018!$A:$U,20,0)/1000</f>
        <v>6309.4381800000001</v>
      </c>
      <c r="U19" s="63">
        <f t="shared" si="6"/>
        <v>5052.7416133333327</v>
      </c>
      <c r="V19" s="65">
        <f t="shared" si="7"/>
        <v>24.87157790436893</v>
      </c>
      <c r="W19" s="69">
        <f t="shared" si="8"/>
        <v>10</v>
      </c>
      <c r="X19" s="68">
        <f>VLOOKUP(A19,[1]МР2018!$A:$G,4,0)/1000</f>
        <v>458.84634999999997</v>
      </c>
      <c r="Y19" s="68">
        <f>VLOOKUP(A19,[1]МР2018!$A:$H,8,0)/1000</f>
        <v>628.84027000000003</v>
      </c>
      <c r="Z19" s="65">
        <f t="shared" si="9"/>
        <v>37.048114254368606</v>
      </c>
      <c r="AA19" s="69">
        <f t="shared" si="10"/>
        <v>0</v>
      </c>
      <c r="AB19" s="69">
        <v>5</v>
      </c>
      <c r="AC19" s="69">
        <v>10</v>
      </c>
      <c r="AD19" s="69">
        <f t="shared" si="11"/>
        <v>110.75</v>
      </c>
      <c r="AE19" s="70">
        <f t="shared" si="12"/>
        <v>1.5598591549295775</v>
      </c>
      <c r="AF19" s="71" t="s">
        <v>55</v>
      </c>
      <c r="AI19" s="72"/>
    </row>
    <row r="20" spans="1:35" ht="45" x14ac:dyDescent="0.25">
      <c r="A20" t="str">
        <f>VLOOKUP(D20,'[1]лист соответствия'!$A:$E,5,0)</f>
        <v xml:space="preserve">ТУ по Архангельской области </v>
      </c>
      <c r="B20" t="str">
        <f>VLOOKUP(D20,'[1]лист соответствия'!A:D,4,0)</f>
        <v>001А1915</v>
      </c>
      <c r="C20" s="55">
        <v>3</v>
      </c>
      <c r="D20" s="56" t="s">
        <v>56</v>
      </c>
      <c r="E20" s="57">
        <v>95</v>
      </c>
      <c r="F20" s="58">
        <v>100</v>
      </c>
      <c r="G20" s="59">
        <v>115</v>
      </c>
      <c r="H20" s="60">
        <v>65</v>
      </c>
      <c r="I20" s="61">
        <f t="shared" si="0"/>
        <v>375</v>
      </c>
      <c r="J20" s="62">
        <f>VLOOKUP(B20,'[1]Свод отч о кас выбытиях2018'!$A:$O,11,0)/1000</f>
        <v>44353.294999999998</v>
      </c>
      <c r="K20" s="63">
        <f>VLOOKUP(B20,'[1]Свод отч о кас выбытиях2018'!$A:$O,14,0)/1000</f>
        <v>44265.946929999998</v>
      </c>
      <c r="L20" s="64">
        <f t="shared" si="1"/>
        <v>87.348070000000007</v>
      </c>
      <c r="M20" s="64">
        <f>VLOOKUP(B20,'[1]КОСГУ 213_2018'!A:R,18,0)/1000</f>
        <v>47.489320000000298</v>
      </c>
      <c r="N20" s="65">
        <f t="shared" si="2"/>
        <v>39.858749999999709</v>
      </c>
      <c r="O20" s="66">
        <f t="shared" si="3"/>
        <v>0</v>
      </c>
      <c r="P20" s="67">
        <f t="shared" si="4"/>
        <v>0</v>
      </c>
      <c r="Q20" s="63">
        <f>VLOOKUP(A20,[1]КЗобщ2018!$A:$G,7,0)/1000</f>
        <v>3.7959200000000002</v>
      </c>
      <c r="R20" s="66">
        <f t="shared" si="5"/>
        <v>0</v>
      </c>
      <c r="S20" s="67">
        <f t="shared" ref="S20:S25" si="13">R20</f>
        <v>0</v>
      </c>
      <c r="T20" s="68">
        <f>VLOOKUP(B20,[1]КРрасчет2018!$A:$U,20,0)/1000</f>
        <v>12385.78693</v>
      </c>
      <c r="U20" s="63">
        <f t="shared" si="6"/>
        <v>10626.72</v>
      </c>
      <c r="V20" s="65">
        <f t="shared" si="7"/>
        <v>16.553244368911582</v>
      </c>
      <c r="W20" s="69">
        <f t="shared" si="8"/>
        <v>10</v>
      </c>
      <c r="X20" s="68">
        <f>VLOOKUP(A20,[1]МР2018!$A:$G,4,0)/1000</f>
        <v>153.92282999999998</v>
      </c>
      <c r="Y20" s="68">
        <f>VLOOKUP(A20,[1]МР2018!$A:$H,8,0)/1000</f>
        <v>152.30233999999999</v>
      </c>
      <c r="Z20" s="65">
        <f t="shared" si="9"/>
        <v>-1.0527937928376121</v>
      </c>
      <c r="AA20" s="69">
        <f t="shared" si="10"/>
        <v>5</v>
      </c>
      <c r="AB20" s="69">
        <v>5</v>
      </c>
      <c r="AC20" s="69">
        <v>10</v>
      </c>
      <c r="AD20" s="69">
        <f t="shared" si="11"/>
        <v>123.75</v>
      </c>
      <c r="AE20" s="70">
        <f t="shared" si="12"/>
        <v>1.7429577464788732</v>
      </c>
      <c r="AF20" s="71" t="s">
        <v>53</v>
      </c>
      <c r="AI20" s="72"/>
    </row>
    <row r="21" spans="1:35" ht="22.5" x14ac:dyDescent="0.25">
      <c r="A21" t="str">
        <f>VLOOKUP(D21,'[1]лист соответствия'!$A:$E,5,0)</f>
        <v xml:space="preserve">ТУ по Астраханской области </v>
      </c>
      <c r="B21" t="str">
        <f>VLOOKUP(D21,'[1]лист соответствия'!A:D,4,0)</f>
        <v>001А1916</v>
      </c>
      <c r="C21" s="55">
        <v>4</v>
      </c>
      <c r="D21" s="56" t="s">
        <v>57</v>
      </c>
      <c r="E21" s="57">
        <v>65</v>
      </c>
      <c r="F21" s="58">
        <v>80</v>
      </c>
      <c r="G21" s="59">
        <v>95</v>
      </c>
      <c r="H21" s="60">
        <v>65</v>
      </c>
      <c r="I21" s="61">
        <f t="shared" si="0"/>
        <v>305</v>
      </c>
      <c r="J21" s="62">
        <f>VLOOKUP(B21,'[1]Свод отч о кас выбытиях2018'!$A:$O,11,0)/1000</f>
        <v>16689.113000000001</v>
      </c>
      <c r="K21" s="63">
        <f>VLOOKUP(B21,'[1]Свод отч о кас выбытиях2018'!$A:$O,14,0)/1000</f>
        <v>16645.79032</v>
      </c>
      <c r="L21" s="64">
        <f t="shared" si="1"/>
        <v>43.322680000001128</v>
      </c>
      <c r="M21" s="64">
        <f>VLOOKUP(B21,'[1]КОСГУ 213_2018'!A:R,18,0)/1000</f>
        <v>3.141910000000149</v>
      </c>
      <c r="N21" s="65">
        <f t="shared" si="2"/>
        <v>40.180770000000976</v>
      </c>
      <c r="O21" s="66">
        <f t="shared" si="3"/>
        <v>0</v>
      </c>
      <c r="P21" s="67">
        <f t="shared" si="4"/>
        <v>0</v>
      </c>
      <c r="Q21" s="63">
        <f>VLOOKUP(A21,[1]КЗобщ2018!$A:$G,7,0)/1000</f>
        <v>2.2733000000000003</v>
      </c>
      <c r="R21" s="66">
        <f t="shared" si="5"/>
        <v>0</v>
      </c>
      <c r="S21" s="67">
        <f t="shared" si="13"/>
        <v>0</v>
      </c>
      <c r="T21" s="68">
        <f>VLOOKUP(B21,[1]КРрасчет2018!$A:$U,20,0)/1000</f>
        <v>5724.4756400000006</v>
      </c>
      <c r="U21" s="63">
        <f t="shared" si="6"/>
        <v>3640.4382266666667</v>
      </c>
      <c r="V21" s="65">
        <f t="shared" si="7"/>
        <v>57.246883028188712</v>
      </c>
      <c r="W21" s="69">
        <f t="shared" si="8"/>
        <v>0</v>
      </c>
      <c r="X21" s="68">
        <f>VLOOKUP(A21,[1]МР2018!$A:$G,4,0)/1000</f>
        <v>8.4682499999999994</v>
      </c>
      <c r="Y21" s="68">
        <f>VLOOKUP(A21,[1]МР2018!$A:$H,8,0)/1000</f>
        <v>12.259819999999999</v>
      </c>
      <c r="Z21" s="65">
        <f t="shared" si="9"/>
        <v>44.773949753490989</v>
      </c>
      <c r="AA21" s="69">
        <f t="shared" si="10"/>
        <v>0</v>
      </c>
      <c r="AB21" s="69">
        <v>5</v>
      </c>
      <c r="AC21" s="69">
        <v>10</v>
      </c>
      <c r="AD21" s="69">
        <f t="shared" si="11"/>
        <v>91.25</v>
      </c>
      <c r="AE21" s="70">
        <f t="shared" si="12"/>
        <v>1.2852112676056338</v>
      </c>
      <c r="AF21" s="71" t="s">
        <v>58</v>
      </c>
      <c r="AI21" s="72"/>
    </row>
    <row r="22" spans="1:35" ht="22.5" x14ac:dyDescent="0.25">
      <c r="A22" t="str">
        <f>VLOOKUP(D22,'[1]лист соответствия'!$A:$E,5,0)</f>
        <v xml:space="preserve">ТУ по Белгородской области </v>
      </c>
      <c r="B22" t="str">
        <f>VLOOKUP(D22,'[1]лист соответствия'!A:D,4,0)</f>
        <v>001А1917</v>
      </c>
      <c r="C22" s="55">
        <v>5</v>
      </c>
      <c r="D22" s="56" t="s">
        <v>59</v>
      </c>
      <c r="E22" s="57">
        <v>95</v>
      </c>
      <c r="F22" s="58">
        <v>115</v>
      </c>
      <c r="G22" s="59">
        <v>115</v>
      </c>
      <c r="H22" s="60">
        <v>65</v>
      </c>
      <c r="I22" s="61">
        <f t="shared" si="0"/>
        <v>390</v>
      </c>
      <c r="J22" s="62">
        <f>VLOOKUP(B22,'[1]Свод отч о кас выбытиях2018'!$A:$O,11,0)/1000</f>
        <v>15948.752400000001</v>
      </c>
      <c r="K22" s="63">
        <f>VLOOKUP(B22,'[1]Свод отч о кас выбытиях2018'!$A:$O,14,0)/1000</f>
        <v>15938.230800000001</v>
      </c>
      <c r="L22" s="64">
        <f t="shared" si="1"/>
        <v>10.521600000000035</v>
      </c>
      <c r="M22" s="64">
        <f>VLOOKUP(B22,'[1]КОСГУ 213_2018'!A:R,18,0)/1000</f>
        <v>0</v>
      </c>
      <c r="N22" s="65">
        <f t="shared" si="2"/>
        <v>10.521600000000035</v>
      </c>
      <c r="O22" s="66">
        <f t="shared" si="3"/>
        <v>0</v>
      </c>
      <c r="P22" s="67">
        <f t="shared" si="4"/>
        <v>0</v>
      </c>
      <c r="Q22" s="63">
        <f>VLOOKUP(A22,[1]КЗобщ2018!$A:$G,7,0)/1000</f>
        <v>2.5428999999999999</v>
      </c>
      <c r="R22" s="66">
        <f t="shared" si="5"/>
        <v>0</v>
      </c>
      <c r="S22" s="67">
        <f t="shared" si="13"/>
        <v>0</v>
      </c>
      <c r="T22" s="68">
        <f>VLOOKUP(B22,[1]КРрасчет2018!$A:$U,20,0)/1000</f>
        <v>4301.6308000000008</v>
      </c>
      <c r="U22" s="63">
        <f t="shared" si="6"/>
        <v>3878.8666666666668</v>
      </c>
      <c r="V22" s="65">
        <f t="shared" si="7"/>
        <v>10.899166423182047</v>
      </c>
      <c r="W22" s="69">
        <f t="shared" si="8"/>
        <v>10</v>
      </c>
      <c r="X22" s="68">
        <f>VLOOKUP(A22,[1]МР2018!$A:$G,4,0)/1000</f>
        <v>4.4497499999999999</v>
      </c>
      <c r="Y22" s="68">
        <f>VLOOKUP(A22,[1]МР2018!$A:$H,8,0)/1000</f>
        <v>8.8896700000000006</v>
      </c>
      <c r="Z22" s="65">
        <f t="shared" si="9"/>
        <v>99.779088712849045</v>
      </c>
      <c r="AA22" s="69">
        <f t="shared" si="10"/>
        <v>0</v>
      </c>
      <c r="AB22" s="69">
        <v>5</v>
      </c>
      <c r="AC22" s="69">
        <v>10</v>
      </c>
      <c r="AD22" s="69">
        <f t="shared" si="11"/>
        <v>122.5</v>
      </c>
      <c r="AE22" s="70">
        <f t="shared" si="12"/>
        <v>1.7253521126760563</v>
      </c>
      <c r="AF22" s="71" t="s">
        <v>53</v>
      </c>
      <c r="AI22" s="72"/>
    </row>
    <row r="23" spans="1:35" ht="22.5" x14ac:dyDescent="0.25">
      <c r="A23" t="str">
        <f>VLOOKUP(D23,'[1]лист соответствия'!$A:$E,5,0)</f>
        <v xml:space="preserve">ТУ по Брянской области </v>
      </c>
      <c r="B23" t="str">
        <f>VLOOKUP(D23,'[1]лист соответствия'!A:D,4,0)</f>
        <v>001А1918</v>
      </c>
      <c r="C23" s="55">
        <v>6</v>
      </c>
      <c r="D23" s="56" t="s">
        <v>60</v>
      </c>
      <c r="E23" s="57">
        <v>95</v>
      </c>
      <c r="F23" s="58">
        <v>115</v>
      </c>
      <c r="G23" s="59">
        <v>115</v>
      </c>
      <c r="H23" s="60">
        <v>55</v>
      </c>
      <c r="I23" s="61">
        <f t="shared" si="0"/>
        <v>380</v>
      </c>
      <c r="J23" s="62">
        <f>VLOOKUP(B23,'[1]Свод отч о кас выбытиях2018'!$A:$O,11,0)/1000</f>
        <v>17539.364399999999</v>
      </c>
      <c r="K23" s="63">
        <f>VLOOKUP(B23,'[1]Свод отч о кас выбытиях2018'!$A:$O,14,0)/1000</f>
        <v>17530.387910000001</v>
      </c>
      <c r="L23" s="64">
        <f t="shared" si="1"/>
        <v>8.976489999997284</v>
      </c>
      <c r="M23" s="64">
        <f>VLOOKUP(B23,'[1]КОСГУ 213_2018'!A:R,18,0)/1000</f>
        <v>3.468999999994412E-2</v>
      </c>
      <c r="N23" s="65">
        <f t="shared" si="2"/>
        <v>8.9417999999973397</v>
      </c>
      <c r="O23" s="66">
        <f t="shared" si="3"/>
        <v>0</v>
      </c>
      <c r="P23" s="67">
        <f t="shared" si="4"/>
        <v>0</v>
      </c>
      <c r="Q23" s="63">
        <f>VLOOKUP(A23,[1]КЗобщ2018!$A:$G,7,0)/1000</f>
        <v>0</v>
      </c>
      <c r="R23" s="66">
        <f t="shared" si="5"/>
        <v>0</v>
      </c>
      <c r="S23" s="67">
        <f t="shared" si="13"/>
        <v>0</v>
      </c>
      <c r="T23" s="68">
        <f>VLOOKUP(B23,[1]КРрасчет2018!$A:$U,20,0)/1000</f>
        <v>5138.7279100000005</v>
      </c>
      <c r="U23" s="63">
        <f t="shared" si="6"/>
        <v>4130.5533333333333</v>
      </c>
      <c r="V23" s="65">
        <f t="shared" si="7"/>
        <v>24.407736574437983</v>
      </c>
      <c r="W23" s="69">
        <f t="shared" si="8"/>
        <v>10</v>
      </c>
      <c r="X23" s="68">
        <f>VLOOKUP(A23,[1]МР2018!$A:$G,4,0)/1000</f>
        <v>65.576789999999988</v>
      </c>
      <c r="Y23" s="68">
        <f>VLOOKUP(A23,[1]МР2018!$A:$H,8,0)/1000</f>
        <v>93.298059999999992</v>
      </c>
      <c r="Z23" s="65">
        <f t="shared" si="9"/>
        <v>42.272990184484492</v>
      </c>
      <c r="AA23" s="69">
        <f t="shared" si="10"/>
        <v>0</v>
      </c>
      <c r="AB23" s="69">
        <v>5</v>
      </c>
      <c r="AC23" s="69">
        <v>10</v>
      </c>
      <c r="AD23" s="69">
        <f t="shared" si="11"/>
        <v>120</v>
      </c>
      <c r="AE23" s="70">
        <f t="shared" si="12"/>
        <v>1.6901408450704225</v>
      </c>
      <c r="AF23" s="71" t="s">
        <v>53</v>
      </c>
      <c r="AI23" s="72"/>
    </row>
    <row r="24" spans="1:35" ht="22.5" x14ac:dyDescent="0.25">
      <c r="A24" t="str">
        <f>VLOOKUP(D24,'[1]лист соответствия'!$A:$E,5,0)</f>
        <v xml:space="preserve">ТУ по Владимирской области </v>
      </c>
      <c r="B24" t="str">
        <f>VLOOKUP(D24,'[1]лист соответствия'!A:D,4,0)</f>
        <v>001А1919</v>
      </c>
      <c r="C24" s="55">
        <v>7</v>
      </c>
      <c r="D24" s="56" t="s">
        <v>61</v>
      </c>
      <c r="E24" s="57">
        <v>80</v>
      </c>
      <c r="F24" s="58">
        <v>85</v>
      </c>
      <c r="G24" s="59">
        <v>115</v>
      </c>
      <c r="H24" s="60">
        <v>65</v>
      </c>
      <c r="I24" s="61">
        <f t="shared" si="0"/>
        <v>345</v>
      </c>
      <c r="J24" s="62">
        <f>VLOOKUP(B24,'[1]Свод отч о кас выбытиях2018'!$A:$O,11,0)/1000</f>
        <v>18333.123600000003</v>
      </c>
      <c r="K24" s="63">
        <f>VLOOKUP(B24,'[1]Свод отч о кас выбытиях2018'!$A:$O,14,0)/1000</f>
        <v>18324.08942</v>
      </c>
      <c r="L24" s="64">
        <f t="shared" si="1"/>
        <v>9.0341800000023795</v>
      </c>
      <c r="M24" s="64">
        <f>VLOOKUP(B24,'[1]КОСГУ 213_2018'!A:R,18,0)/1000</f>
        <v>0</v>
      </c>
      <c r="N24" s="65">
        <f t="shared" si="2"/>
        <v>9.0341800000023795</v>
      </c>
      <c r="O24" s="66">
        <f t="shared" si="3"/>
        <v>0</v>
      </c>
      <c r="P24" s="67">
        <f t="shared" si="4"/>
        <v>0</v>
      </c>
      <c r="Q24" s="63">
        <f>VLOOKUP(A24,[1]КЗобщ2018!$A:$G,7,0)/1000</f>
        <v>4.1205800000000004</v>
      </c>
      <c r="R24" s="66">
        <f t="shared" si="5"/>
        <v>0</v>
      </c>
      <c r="S24" s="67">
        <f t="shared" si="13"/>
        <v>0</v>
      </c>
      <c r="T24" s="68">
        <f>VLOOKUP(B24,[1]КРрасчет2018!$A:$U,20,0)/1000</f>
        <v>5079.6024500000012</v>
      </c>
      <c r="U24" s="63">
        <f t="shared" si="6"/>
        <v>4414.8289899999991</v>
      </c>
      <c r="V24" s="65">
        <f t="shared" si="7"/>
        <v>15.057739756302594</v>
      </c>
      <c r="W24" s="69">
        <f t="shared" si="8"/>
        <v>10</v>
      </c>
      <c r="X24" s="68">
        <f>VLOOKUP(A24,[1]МР2018!$A:$G,4,0)/1000</f>
        <v>537.86405000000002</v>
      </c>
      <c r="Y24" s="68">
        <f>VLOOKUP(A24,[1]МР2018!$A:$H,8,0)/1000</f>
        <v>636.15368999999998</v>
      </c>
      <c r="Z24" s="65">
        <f t="shared" si="9"/>
        <v>18.274067582691195</v>
      </c>
      <c r="AA24" s="69">
        <f t="shared" si="10"/>
        <v>0</v>
      </c>
      <c r="AB24" s="69">
        <v>5</v>
      </c>
      <c r="AC24" s="69">
        <v>10</v>
      </c>
      <c r="AD24" s="69">
        <f t="shared" si="11"/>
        <v>111.25</v>
      </c>
      <c r="AE24" s="70">
        <f t="shared" si="12"/>
        <v>1.5669014084507042</v>
      </c>
      <c r="AF24" s="71" t="s">
        <v>55</v>
      </c>
      <c r="AI24" s="72"/>
    </row>
    <row r="25" spans="1:35" ht="33.75" x14ac:dyDescent="0.25">
      <c r="A25" t="str">
        <f>VLOOKUP(D25,'[1]лист соответствия'!$A:$E,5,0)</f>
        <v xml:space="preserve">ТУ по Волгоградской области и Республике Калмыкия </v>
      </c>
      <c r="B25" t="str">
        <f>VLOOKUP(D25,'[1]лист соответствия'!A:D,4,0)</f>
        <v>001А1920</v>
      </c>
      <c r="C25" s="55">
        <v>8</v>
      </c>
      <c r="D25" s="56" t="s">
        <v>62</v>
      </c>
      <c r="E25" s="57">
        <v>65</v>
      </c>
      <c r="F25" s="58">
        <v>100</v>
      </c>
      <c r="G25" s="59">
        <v>115</v>
      </c>
      <c r="H25" s="60">
        <v>65</v>
      </c>
      <c r="I25" s="61">
        <f t="shared" si="0"/>
        <v>345</v>
      </c>
      <c r="J25" s="62">
        <f>VLOOKUP(B25,'[1]Свод отч о кас выбытиях2018'!$A:$O,11,0)/1000</f>
        <v>30289.304199999999</v>
      </c>
      <c r="K25" s="63">
        <f>VLOOKUP(B25,'[1]Свод отч о кас выбытиях2018'!$A:$O,14,0)/1000</f>
        <v>30258.092670000002</v>
      </c>
      <c r="L25" s="64">
        <f t="shared" si="1"/>
        <v>31.211529999996856</v>
      </c>
      <c r="M25" s="64">
        <f>VLOOKUP(B25,'[1]КОСГУ 213_2018'!A:R,18,0)/1000</f>
        <v>8.6771200000001123</v>
      </c>
      <c r="N25" s="65">
        <f t="shared" si="2"/>
        <v>22.534409999996743</v>
      </c>
      <c r="O25" s="66">
        <f t="shared" si="3"/>
        <v>0</v>
      </c>
      <c r="P25" s="67">
        <f t="shared" si="4"/>
        <v>0</v>
      </c>
      <c r="Q25" s="63">
        <f>VLOOKUP(A25,[1]КЗобщ2018!$A:$G,7,0)/1000</f>
        <v>0.82763999999999993</v>
      </c>
      <c r="R25" s="66">
        <f t="shared" si="5"/>
        <v>0</v>
      </c>
      <c r="S25" s="67">
        <f t="shared" si="13"/>
        <v>0</v>
      </c>
      <c r="T25" s="68">
        <f>VLOOKUP(B25,[1]КРрасчет2018!$A:$U,20,0)/1000</f>
        <v>8923.4226700000017</v>
      </c>
      <c r="U25" s="63">
        <f t="shared" si="6"/>
        <v>7111.5566666666664</v>
      </c>
      <c r="V25" s="65">
        <f t="shared" si="7"/>
        <v>25.477769330390419</v>
      </c>
      <c r="W25" s="69">
        <f t="shared" si="8"/>
        <v>0</v>
      </c>
      <c r="X25" s="68">
        <f>VLOOKUP(A25,[1]МР2018!$A:$G,4,0)/1000</f>
        <v>98.337029999999999</v>
      </c>
      <c r="Y25" s="68">
        <f>VLOOKUP(A25,[1]МР2018!$A:$H,8,0)/1000</f>
        <v>353.80970000000002</v>
      </c>
      <c r="Z25" s="65">
        <f t="shared" si="9"/>
        <v>259.79294880067056</v>
      </c>
      <c r="AA25" s="69">
        <f t="shared" si="10"/>
        <v>0</v>
      </c>
      <c r="AB25" s="69">
        <v>5</v>
      </c>
      <c r="AC25" s="69">
        <v>10</v>
      </c>
      <c r="AD25" s="69">
        <f t="shared" si="11"/>
        <v>101.25</v>
      </c>
      <c r="AE25" s="70">
        <f t="shared" si="12"/>
        <v>1.426056338028169</v>
      </c>
      <c r="AF25" s="71" t="s">
        <v>58</v>
      </c>
      <c r="AI25" s="72"/>
    </row>
    <row r="26" spans="1:35" ht="22.5" x14ac:dyDescent="0.25">
      <c r="A26" t="str">
        <f>VLOOKUP(D26,'[1]лист соответствия'!$A:$E,5,0)</f>
        <v xml:space="preserve">ТУ по Вологодской области </v>
      </c>
      <c r="B26" t="str">
        <f>VLOOKUP(D26,'[1]лист соответствия'!A:D,4,0)</f>
        <v>001А1921</v>
      </c>
      <c r="C26" s="55">
        <v>9</v>
      </c>
      <c r="D26" s="56" t="s">
        <v>63</v>
      </c>
      <c r="E26" s="57">
        <v>40</v>
      </c>
      <c r="F26" s="58">
        <v>65</v>
      </c>
      <c r="G26" s="59">
        <v>95</v>
      </c>
      <c r="H26" s="60">
        <v>50</v>
      </c>
      <c r="I26" s="61">
        <f t="shared" si="0"/>
        <v>250</v>
      </c>
      <c r="J26" s="62">
        <f>VLOOKUP(B26,'[1]Свод отч о кас выбытиях2018'!$A:$O,11,0)/1000</f>
        <v>25437.15739</v>
      </c>
      <c r="K26" s="63">
        <f>VLOOKUP(B26,'[1]Свод отч о кас выбытиях2018'!$A:$O,14,0)/1000</f>
        <v>25353.718140000001</v>
      </c>
      <c r="L26" s="64">
        <f t="shared" si="1"/>
        <v>83.439249999999447</v>
      </c>
      <c r="M26" s="64">
        <f>VLOOKUP(B26,'[1]КОСГУ 213_2018'!A:R,18,0)/1000</f>
        <v>0</v>
      </c>
      <c r="N26" s="65">
        <f t="shared" si="2"/>
        <v>83.439249999999447</v>
      </c>
      <c r="O26" s="66">
        <f t="shared" si="3"/>
        <v>0</v>
      </c>
      <c r="P26" s="67">
        <f t="shared" si="4"/>
        <v>0</v>
      </c>
      <c r="Q26" s="63">
        <f>VLOOKUP(A26,[1]КЗобщ2018!$A:$G,7,0)/1000</f>
        <v>107.31147999999999</v>
      </c>
      <c r="R26" s="66">
        <f t="shared" si="5"/>
        <v>0.4</v>
      </c>
      <c r="S26" s="67">
        <v>4</v>
      </c>
      <c r="T26" s="68">
        <f>VLOOKUP(B26,[1]КРрасчет2018!$A:$U,20,0)/1000</f>
        <v>9853.5591300000015</v>
      </c>
      <c r="U26" s="63">
        <f t="shared" si="6"/>
        <v>5166.7196699999995</v>
      </c>
      <c r="V26" s="65">
        <f t="shared" si="7"/>
        <v>90.712091217443628</v>
      </c>
      <c r="W26" s="69">
        <f t="shared" si="8"/>
        <v>0</v>
      </c>
      <c r="X26" s="68">
        <f>VLOOKUP(A26,[1]МР2018!$A:$G,4,0)/1000</f>
        <v>710.4692</v>
      </c>
      <c r="Y26" s="68">
        <f>VLOOKUP(A26,[1]МР2018!$A:$H,8,0)/1000</f>
        <v>958.37304000000006</v>
      </c>
      <c r="Z26" s="65">
        <f t="shared" si="9"/>
        <v>34.892974952327286</v>
      </c>
      <c r="AA26" s="69">
        <f t="shared" si="10"/>
        <v>0</v>
      </c>
      <c r="AB26" s="69">
        <v>5</v>
      </c>
      <c r="AC26" s="69">
        <v>10</v>
      </c>
      <c r="AD26" s="69">
        <f t="shared" si="11"/>
        <v>73.5</v>
      </c>
      <c r="AE26" s="70">
        <f t="shared" si="12"/>
        <v>1.0352112676056338</v>
      </c>
      <c r="AF26" s="73" t="s">
        <v>64</v>
      </c>
      <c r="AI26" s="72"/>
    </row>
    <row r="27" spans="1:35" ht="22.5" x14ac:dyDescent="0.25">
      <c r="A27" t="str">
        <f>VLOOKUP(D27,'[1]лист соответствия'!$A:$E,5,0)</f>
        <v xml:space="preserve">ТУ по Воронежской области </v>
      </c>
      <c r="B27" t="str">
        <f>VLOOKUP(D27,'[1]лист соответствия'!A:D,4,0)</f>
        <v>001А1922</v>
      </c>
      <c r="C27" s="55">
        <v>10</v>
      </c>
      <c r="D27" s="56" t="s">
        <v>65</v>
      </c>
      <c r="E27" s="57">
        <v>85</v>
      </c>
      <c r="F27" s="58">
        <v>80</v>
      </c>
      <c r="G27" s="59">
        <v>115</v>
      </c>
      <c r="H27" s="60">
        <v>65</v>
      </c>
      <c r="I27" s="61">
        <f t="shared" si="0"/>
        <v>345</v>
      </c>
      <c r="J27" s="62">
        <f>VLOOKUP(B27,'[1]Свод отч о кас выбытиях2018'!$A:$O,11,0)/1000</f>
        <v>24941.230399999997</v>
      </c>
      <c r="K27" s="63">
        <f>VLOOKUP(B27,'[1]Свод отч о кас выбытиях2018'!$A:$O,14,0)/1000</f>
        <v>24880.35943</v>
      </c>
      <c r="L27" s="64">
        <f t="shared" si="1"/>
        <v>60.870969999996305</v>
      </c>
      <c r="M27" s="64">
        <f>VLOOKUP(B27,'[1]КОСГУ 213_2018'!A:R,18,0)/1000</f>
        <v>0.19287000000011176</v>
      </c>
      <c r="N27" s="65">
        <f t="shared" si="2"/>
        <v>60.678099999996192</v>
      </c>
      <c r="O27" s="66">
        <f t="shared" si="3"/>
        <v>0</v>
      </c>
      <c r="P27" s="67">
        <f t="shared" si="4"/>
        <v>0</v>
      </c>
      <c r="Q27" s="63">
        <f>VLOOKUP(A27,[1]КЗобщ2018!$A:$G,7,0)/1000</f>
        <v>0</v>
      </c>
      <c r="R27" s="66">
        <f t="shared" si="5"/>
        <v>0</v>
      </c>
      <c r="S27" s="67">
        <f t="shared" ref="S27:S40" si="14">R27</f>
        <v>0</v>
      </c>
      <c r="T27" s="68">
        <f>VLOOKUP(B27,[1]КРрасчет2018!$A:$U,20,0)/1000</f>
        <v>7377.4994299999998</v>
      </c>
      <c r="U27" s="63">
        <f t="shared" si="6"/>
        <v>5834.2866666666669</v>
      </c>
      <c r="V27" s="65">
        <f t="shared" si="7"/>
        <v>26.45075313405923</v>
      </c>
      <c r="W27" s="69">
        <f t="shared" si="8"/>
        <v>0</v>
      </c>
      <c r="X27" s="68">
        <f>VLOOKUP(A27,[1]МР2018!$A:$G,4,0)/1000</f>
        <v>11.92816</v>
      </c>
      <c r="Y27" s="68">
        <f>VLOOKUP(A27,[1]МР2018!$A:$H,8,0)/1000</f>
        <v>10.29603</v>
      </c>
      <c r="Z27" s="65">
        <f t="shared" si="9"/>
        <v>-13.682998886668187</v>
      </c>
      <c r="AA27" s="69">
        <f t="shared" si="10"/>
        <v>5</v>
      </c>
      <c r="AB27" s="69">
        <v>5</v>
      </c>
      <c r="AC27" s="69">
        <v>10</v>
      </c>
      <c r="AD27" s="69">
        <f t="shared" si="11"/>
        <v>106.25</v>
      </c>
      <c r="AE27" s="70">
        <f t="shared" si="12"/>
        <v>1.4964788732394365</v>
      </c>
      <c r="AF27" s="71" t="s">
        <v>55</v>
      </c>
      <c r="AI27" s="72"/>
    </row>
    <row r="28" spans="1:35" ht="22.5" x14ac:dyDescent="0.25">
      <c r="A28" t="str">
        <f>VLOOKUP(D28,'[1]лист соответствия'!$A:$E,5,0)</f>
        <v xml:space="preserve">ТУ по Дальневосточному ФО </v>
      </c>
      <c r="B28" t="str">
        <f>VLOOKUP(D28,'[1]лист соответствия'!A:D,4,0)</f>
        <v>001А1913</v>
      </c>
      <c r="C28" s="55">
        <v>11</v>
      </c>
      <c r="D28" s="74" t="s">
        <v>66</v>
      </c>
      <c r="E28" s="75">
        <v>80</v>
      </c>
      <c r="F28" s="58">
        <v>85</v>
      </c>
      <c r="G28" s="59">
        <v>110</v>
      </c>
      <c r="H28" s="60">
        <v>60</v>
      </c>
      <c r="I28" s="61">
        <f t="shared" si="0"/>
        <v>335</v>
      </c>
      <c r="J28" s="62">
        <f>VLOOKUP(B28,'[1]Свод отч о кас выбытиях2018'!$A:$O,11,0)/1000</f>
        <v>77550.730750000002</v>
      </c>
      <c r="K28" s="63">
        <f>VLOOKUP(B28,'[1]Свод отч о кас выбытиях2018'!$A:$O,14,0)/1000</f>
        <v>77168.221579999998</v>
      </c>
      <c r="L28" s="64">
        <f t="shared" si="1"/>
        <v>382.50917000000481</v>
      </c>
      <c r="M28" s="64">
        <f>VLOOKUP(B28,'[1]КОСГУ 213_2018'!A:R,18,0)/1000</f>
        <v>17.8004299999997</v>
      </c>
      <c r="N28" s="65">
        <f t="shared" si="2"/>
        <v>364.70874000000509</v>
      </c>
      <c r="O28" s="66">
        <f t="shared" si="3"/>
        <v>0</v>
      </c>
      <c r="P28" s="67">
        <f t="shared" si="4"/>
        <v>0</v>
      </c>
      <c r="Q28" s="63">
        <f>VLOOKUP(A28,[1]КЗобщ2018!$A:$G,7,0)/1000</f>
        <v>3.2077399999999998</v>
      </c>
      <c r="R28" s="66">
        <f t="shared" si="5"/>
        <v>0</v>
      </c>
      <c r="S28" s="67">
        <f t="shared" si="14"/>
        <v>0</v>
      </c>
      <c r="T28" s="68">
        <f>VLOOKUP(B28,[1]КРрасчет2018!$A:$U,20,0)/1000</f>
        <v>23029.523069999999</v>
      </c>
      <c r="U28" s="63">
        <f t="shared" si="6"/>
        <v>18046.232836666666</v>
      </c>
      <c r="V28" s="65">
        <f t="shared" si="7"/>
        <v>27.614019382528376</v>
      </c>
      <c r="W28" s="69">
        <f t="shared" si="8"/>
        <v>0</v>
      </c>
      <c r="X28" s="68">
        <f>VLOOKUP(A28,[1]МР2018!$A:$G,4,0)/1000</f>
        <v>1142.6395600000001</v>
      </c>
      <c r="Y28" s="68">
        <f>VLOOKUP(A28,[1]МР2018!$A:$H,8,0)/1000</f>
        <v>907.25572999999997</v>
      </c>
      <c r="Z28" s="65">
        <f t="shared" si="9"/>
        <v>-20.600007057343621</v>
      </c>
      <c r="AA28" s="69">
        <f t="shared" si="10"/>
        <v>5</v>
      </c>
      <c r="AB28" s="69">
        <v>5</v>
      </c>
      <c r="AC28" s="69">
        <v>10</v>
      </c>
      <c r="AD28" s="69">
        <f t="shared" si="11"/>
        <v>103.75</v>
      </c>
      <c r="AE28" s="70">
        <f t="shared" si="12"/>
        <v>1.4612676056338028</v>
      </c>
      <c r="AF28" s="71" t="s">
        <v>55</v>
      </c>
      <c r="AI28" s="72"/>
    </row>
    <row r="29" spans="1:35" ht="22.5" x14ac:dyDescent="0.25">
      <c r="A29" t="str">
        <f>VLOOKUP(D29,'[1]лист соответствия'!$A:$E,5,0)</f>
        <v xml:space="preserve">ТУ по Забайкальскому краю </v>
      </c>
      <c r="B29" t="str">
        <f>VLOOKUP(D29,'[1]лист соответствия'!A:D,4,0)</f>
        <v>001А1949</v>
      </c>
      <c r="C29" s="55">
        <v>12</v>
      </c>
      <c r="D29" s="56" t="s">
        <v>67</v>
      </c>
      <c r="E29" s="75">
        <v>85</v>
      </c>
      <c r="F29" s="66">
        <v>65</v>
      </c>
      <c r="G29" s="59">
        <v>115</v>
      </c>
      <c r="H29" s="60">
        <v>65</v>
      </c>
      <c r="I29" s="61">
        <f t="shared" si="0"/>
        <v>330</v>
      </c>
      <c r="J29" s="62">
        <f>VLOOKUP(B29,'[1]Свод отч о кас выбытиях2018'!$A:$O,11,0)/1000</f>
        <v>19400.420870000002</v>
      </c>
      <c r="K29" s="63">
        <f>VLOOKUP(B29,'[1]Свод отч о кас выбытиях2018'!$A:$O,14,0)/1000</f>
        <v>19340.578160000001</v>
      </c>
      <c r="L29" s="64">
        <f t="shared" si="1"/>
        <v>59.842710000000807</v>
      </c>
      <c r="M29" s="64">
        <f>VLOOKUP(B29,'[1]КОСГУ 213_2018'!A:R,18,0)/1000</f>
        <v>1.9479900000002235</v>
      </c>
      <c r="N29" s="65">
        <f t="shared" si="2"/>
        <v>57.894720000000582</v>
      </c>
      <c r="O29" s="66">
        <f t="shared" si="3"/>
        <v>0</v>
      </c>
      <c r="P29" s="67">
        <f t="shared" si="4"/>
        <v>0</v>
      </c>
      <c r="Q29" s="63">
        <f>VLOOKUP(A29,[1]КЗобщ2018!$A:$G,7,0)/1000</f>
        <v>0</v>
      </c>
      <c r="R29" s="66">
        <f t="shared" si="5"/>
        <v>0</v>
      </c>
      <c r="S29" s="67">
        <f t="shared" si="14"/>
        <v>0</v>
      </c>
      <c r="T29" s="68">
        <f>VLOOKUP(B29,[1]КРрасчет2018!$A:$U,20,0)/1000</f>
        <v>5276.6259099999997</v>
      </c>
      <c r="U29" s="63">
        <f t="shared" si="6"/>
        <v>4687.9840833333337</v>
      </c>
      <c r="V29" s="65">
        <f t="shared" si="7"/>
        <v>12.55639558929815</v>
      </c>
      <c r="W29" s="69">
        <f t="shared" si="8"/>
        <v>10</v>
      </c>
      <c r="X29" s="68">
        <f>VLOOKUP(A29,[1]МР2018!$A:$G,4,0)/1000</f>
        <v>564.73371999999995</v>
      </c>
      <c r="Y29" s="68">
        <f>VLOOKUP(A29,[1]МР2018!$A:$H,8,0)/1000</f>
        <v>636.17764999999997</v>
      </c>
      <c r="Z29" s="65">
        <f t="shared" si="9"/>
        <v>12.650905633897693</v>
      </c>
      <c r="AA29" s="69">
        <f t="shared" si="10"/>
        <v>0</v>
      </c>
      <c r="AB29" s="69">
        <v>5</v>
      </c>
      <c r="AC29" s="69">
        <v>10</v>
      </c>
      <c r="AD29" s="69">
        <f t="shared" si="11"/>
        <v>107.5</v>
      </c>
      <c r="AE29" s="70">
        <f t="shared" si="12"/>
        <v>1.5140845070422535</v>
      </c>
      <c r="AF29" s="71" t="s">
        <v>55</v>
      </c>
      <c r="AI29" s="72"/>
    </row>
    <row r="30" spans="1:35" ht="22.5" x14ac:dyDescent="0.25">
      <c r="A30" t="str">
        <f>VLOOKUP(D30,'[1]лист соответствия'!$A:$E,5,0)</f>
        <v xml:space="preserve">ТУ по Ивановской области </v>
      </c>
      <c r="B30" t="str">
        <f>VLOOKUP(D30,'[1]лист соответствия'!A:D,4,0)</f>
        <v>001А1877</v>
      </c>
      <c r="C30" s="55">
        <v>13</v>
      </c>
      <c r="D30" s="56" t="s">
        <v>68</v>
      </c>
      <c r="E30" s="57">
        <v>95</v>
      </c>
      <c r="F30" s="58">
        <v>100</v>
      </c>
      <c r="G30" s="59">
        <v>110</v>
      </c>
      <c r="H30" s="60">
        <v>65</v>
      </c>
      <c r="I30" s="61">
        <f t="shared" si="0"/>
        <v>370</v>
      </c>
      <c r="J30" s="62">
        <f>VLOOKUP(B30,'[1]Свод отч о кас выбытиях2018'!$A:$O,11,0)/1000</f>
        <v>13749.328</v>
      </c>
      <c r="K30" s="63">
        <f>VLOOKUP(B30,'[1]Свод отч о кас выбытиях2018'!$A:$O,14,0)/1000</f>
        <v>13747.45659</v>
      </c>
      <c r="L30" s="64">
        <f t="shared" si="1"/>
        <v>1.8714099999997416</v>
      </c>
      <c r="M30" s="64">
        <f>VLOOKUP(B30,'[1]КОСГУ 213_2018'!A:R,18,0)/1000</f>
        <v>0</v>
      </c>
      <c r="N30" s="65">
        <f t="shared" si="2"/>
        <v>1.8714099999997416</v>
      </c>
      <c r="O30" s="66">
        <f t="shared" si="3"/>
        <v>0</v>
      </c>
      <c r="P30" s="67">
        <f t="shared" si="4"/>
        <v>0</v>
      </c>
      <c r="Q30" s="63">
        <f>VLOOKUP(A30,[1]КЗобщ2018!$A:$G,7,0)/1000</f>
        <v>0</v>
      </c>
      <c r="R30" s="66">
        <f t="shared" si="5"/>
        <v>0</v>
      </c>
      <c r="S30" s="67">
        <f t="shared" si="14"/>
        <v>0</v>
      </c>
      <c r="T30" s="68">
        <f>VLOOKUP(B30,[1]КРрасчет2018!$A:$U,20,0)/1000</f>
        <v>4087.19659</v>
      </c>
      <c r="U30" s="63">
        <f t="shared" si="6"/>
        <v>3220.0866666666666</v>
      </c>
      <c r="V30" s="65">
        <f t="shared" si="7"/>
        <v>26.928154832271602</v>
      </c>
      <c r="W30" s="69">
        <f t="shared" si="8"/>
        <v>0</v>
      </c>
      <c r="X30" s="68">
        <f>VLOOKUP(A30,[1]МР2018!$A:$G,4,0)/1000</f>
        <v>6.7843599999999995</v>
      </c>
      <c r="Y30" s="68">
        <f>VLOOKUP(A30,[1]МР2018!$A:$H,8,0)/1000</f>
        <v>3.8757800000000002</v>
      </c>
      <c r="Z30" s="65">
        <f t="shared" si="9"/>
        <v>-42.871840527330498</v>
      </c>
      <c r="AA30" s="69">
        <f t="shared" si="10"/>
        <v>5</v>
      </c>
      <c r="AB30" s="69">
        <v>5</v>
      </c>
      <c r="AC30" s="69">
        <v>10</v>
      </c>
      <c r="AD30" s="69">
        <f t="shared" si="11"/>
        <v>112.5</v>
      </c>
      <c r="AE30" s="70">
        <f t="shared" si="12"/>
        <v>1.5845070422535212</v>
      </c>
      <c r="AF30" s="71" t="s">
        <v>55</v>
      </c>
      <c r="AI30" s="72"/>
    </row>
    <row r="31" spans="1:35" ht="21.6" customHeight="1" x14ac:dyDescent="0.25">
      <c r="A31" t="str">
        <f>VLOOKUP(D31,'[1]лист соответствия'!$A:$E,5,0)</f>
        <v xml:space="preserve">ТУ по Иркутской области </v>
      </c>
      <c r="B31" t="str">
        <f>VLOOKUP(D31,'[1]лист соответствия'!A:D,4,0)</f>
        <v>001А2035</v>
      </c>
      <c r="C31" s="55">
        <v>14</v>
      </c>
      <c r="D31" s="76" t="s">
        <v>69</v>
      </c>
      <c r="E31" s="75">
        <v>85</v>
      </c>
      <c r="F31" s="58">
        <v>85</v>
      </c>
      <c r="G31" s="59">
        <v>115</v>
      </c>
      <c r="H31" s="60">
        <v>65</v>
      </c>
      <c r="I31" s="61">
        <f t="shared" si="0"/>
        <v>350</v>
      </c>
      <c r="J31" s="62">
        <f>VLOOKUP(B31,'[1]Свод отч о кас выбытиях2018'!$A:$O,11,0)/1000</f>
        <v>49415.737999999998</v>
      </c>
      <c r="K31" s="63">
        <f>VLOOKUP(B31,'[1]Свод отч о кас выбытиях2018'!$A:$O,14,0)/1000</f>
        <v>49290.515939999997</v>
      </c>
      <c r="L31" s="64">
        <f t="shared" si="1"/>
        <v>125.22206000000006</v>
      </c>
      <c r="M31" s="64">
        <f>VLOOKUP(B31,'[1]КОСГУ 213_2018'!A:R,18,0)/1000</f>
        <v>6.1307400000002232</v>
      </c>
      <c r="N31" s="65">
        <f t="shared" si="2"/>
        <v>119.09131999999983</v>
      </c>
      <c r="O31" s="66">
        <f t="shared" si="3"/>
        <v>0</v>
      </c>
      <c r="P31" s="67">
        <f t="shared" si="4"/>
        <v>0</v>
      </c>
      <c r="Q31" s="63">
        <f>VLOOKUP(A31,[1]КЗобщ2018!$A:$G,7,0)/1000</f>
        <v>0</v>
      </c>
      <c r="R31" s="66">
        <f t="shared" si="5"/>
        <v>0</v>
      </c>
      <c r="S31" s="67">
        <f t="shared" si="14"/>
        <v>0</v>
      </c>
      <c r="T31" s="68">
        <f>VLOOKUP(B31,[1]КРрасчет2018!$A:$U,20,0)/1000</f>
        <v>13604.92821</v>
      </c>
      <c r="U31" s="63">
        <f t="shared" si="6"/>
        <v>11895.19591</v>
      </c>
      <c r="V31" s="65">
        <f t="shared" si="7"/>
        <v>14.373300893368807</v>
      </c>
      <c r="W31" s="69">
        <f t="shared" si="8"/>
        <v>10</v>
      </c>
      <c r="X31" s="68">
        <f>VLOOKUP(A31,[1]МР2018!$A:$G,4,0)/1000</f>
        <v>1338.0543300000002</v>
      </c>
      <c r="Y31" s="68">
        <f>VLOOKUP(A31,[1]МР2018!$A:$H,8,0)/1000</f>
        <v>1318.9601100000002</v>
      </c>
      <c r="Z31" s="65">
        <f t="shared" si="9"/>
        <v>-1.4270138044394616</v>
      </c>
      <c r="AA31" s="69">
        <f t="shared" si="10"/>
        <v>5</v>
      </c>
      <c r="AB31" s="69">
        <v>5</v>
      </c>
      <c r="AC31" s="69">
        <v>10</v>
      </c>
      <c r="AD31" s="69">
        <f t="shared" si="11"/>
        <v>117.5</v>
      </c>
      <c r="AE31" s="70">
        <f t="shared" si="12"/>
        <v>1.6549295774647887</v>
      </c>
      <c r="AF31" s="71" t="s">
        <v>53</v>
      </c>
      <c r="AI31" s="72"/>
    </row>
    <row r="32" spans="1:35" ht="33.75" x14ac:dyDescent="0.25">
      <c r="A32" t="str">
        <f>VLOOKUP(D32,'[1]лист соответствия'!$A:$E,5,0)</f>
        <v xml:space="preserve">ТУ по Кабардино-Балкарской Республике </v>
      </c>
      <c r="B32" t="str">
        <f>VLOOKUP(D32,'[1]лист соответствия'!A:D,4,0)</f>
        <v>001А1899</v>
      </c>
      <c r="C32" s="55">
        <v>15</v>
      </c>
      <c r="D32" s="56" t="s">
        <v>70</v>
      </c>
      <c r="E32" s="75">
        <v>55</v>
      </c>
      <c r="F32" s="58">
        <v>80</v>
      </c>
      <c r="G32" s="59">
        <v>115</v>
      </c>
      <c r="H32" s="60">
        <v>65</v>
      </c>
      <c r="I32" s="61">
        <f t="shared" si="0"/>
        <v>315</v>
      </c>
      <c r="J32" s="62">
        <f>VLOOKUP(B32,'[1]Свод отч о кас выбытиях2018'!$A:$O,11,0)/1000</f>
        <v>11746.8539</v>
      </c>
      <c r="K32" s="63">
        <f>VLOOKUP(B32,'[1]Свод отч о кас выбытиях2018'!$A:$O,14,0)/1000</f>
        <v>11695.87609</v>
      </c>
      <c r="L32" s="64">
        <f t="shared" si="1"/>
        <v>50.977810000000318</v>
      </c>
      <c r="M32" s="64">
        <f>VLOOKUP(B32,'[1]КОСГУ 213_2018'!A:R,18,0)/1000</f>
        <v>0.64203000000002797</v>
      </c>
      <c r="N32" s="65">
        <f t="shared" si="2"/>
        <v>50.335780000000291</v>
      </c>
      <c r="O32" s="66">
        <f t="shared" si="3"/>
        <v>0</v>
      </c>
      <c r="P32" s="67">
        <f t="shared" si="4"/>
        <v>0</v>
      </c>
      <c r="Q32" s="63">
        <f>VLOOKUP(A32,[1]КЗобщ2018!$A:$G,7,0)/1000</f>
        <v>4.8946000000000005</v>
      </c>
      <c r="R32" s="66">
        <f t="shared" si="5"/>
        <v>0</v>
      </c>
      <c r="S32" s="67">
        <f t="shared" si="14"/>
        <v>0</v>
      </c>
      <c r="T32" s="68">
        <f>VLOOKUP(B32,[1]КРрасчет2018!$A:$U,20,0)/1000</f>
        <v>3478.5061499999993</v>
      </c>
      <c r="U32" s="63">
        <f t="shared" si="6"/>
        <v>2739.1233133333335</v>
      </c>
      <c r="V32" s="65">
        <f t="shared" si="7"/>
        <v>26.99341183609895</v>
      </c>
      <c r="W32" s="69">
        <f t="shared" si="8"/>
        <v>0</v>
      </c>
      <c r="X32" s="68">
        <f>VLOOKUP(A32,[1]МР2018!$A:$G,4,0)/1000</f>
        <v>16.54148</v>
      </c>
      <c r="Y32" s="68">
        <f>VLOOKUP(A32,[1]МР2018!$A:$H,8,0)/1000</f>
        <v>24.70487</v>
      </c>
      <c r="Z32" s="65">
        <f t="shared" si="9"/>
        <v>49.351025422150855</v>
      </c>
      <c r="AA32" s="69">
        <f t="shared" si="10"/>
        <v>0</v>
      </c>
      <c r="AB32" s="69">
        <v>5</v>
      </c>
      <c r="AC32" s="69">
        <v>10</v>
      </c>
      <c r="AD32" s="69">
        <f t="shared" si="11"/>
        <v>93.75</v>
      </c>
      <c r="AE32" s="70">
        <f t="shared" si="12"/>
        <v>1.3204225352112675</v>
      </c>
      <c r="AF32" s="71" t="s">
        <v>58</v>
      </c>
      <c r="AI32" s="72"/>
    </row>
    <row r="33" spans="1:35" ht="22.5" x14ac:dyDescent="0.25">
      <c r="A33" t="str">
        <f>VLOOKUP(D33,'[1]лист соответствия'!$A:$E,5,0)</f>
        <v xml:space="preserve">ТУ по Калининградской области </v>
      </c>
      <c r="B33" t="str">
        <f>VLOOKUP(D33,'[1]лист соответствия'!A:D,4,0)</f>
        <v>001А1924</v>
      </c>
      <c r="C33" s="55">
        <v>16</v>
      </c>
      <c r="D33" s="56" t="s">
        <v>71</v>
      </c>
      <c r="E33" s="57">
        <v>85</v>
      </c>
      <c r="F33" s="58">
        <v>85</v>
      </c>
      <c r="G33" s="59">
        <v>105</v>
      </c>
      <c r="H33" s="60">
        <v>65</v>
      </c>
      <c r="I33" s="61">
        <f t="shared" si="0"/>
        <v>340</v>
      </c>
      <c r="J33" s="62">
        <f>VLOOKUP(B33,'[1]Свод отч о кас выбытиях2018'!$A:$O,11,0)/1000</f>
        <v>17469.68694</v>
      </c>
      <c r="K33" s="63">
        <f>VLOOKUP(B33,'[1]Свод отч о кас выбытиях2018'!$A:$O,14,0)/1000</f>
        <v>17349.223320000001</v>
      </c>
      <c r="L33" s="64">
        <f t="shared" si="1"/>
        <v>120.46361999999863</v>
      </c>
      <c r="M33" s="64">
        <f>VLOOKUP(B33,'[1]КОСГУ 213_2018'!A:R,18,0)/1000</f>
        <v>0</v>
      </c>
      <c r="N33" s="65">
        <f t="shared" si="2"/>
        <v>120.46361999999863</v>
      </c>
      <c r="O33" s="66">
        <f t="shared" si="3"/>
        <v>1</v>
      </c>
      <c r="P33" s="67">
        <f t="shared" si="4"/>
        <v>1</v>
      </c>
      <c r="Q33" s="63">
        <f>VLOOKUP(A33,[1]КЗобщ2018!$A:$G,7,0)/1000</f>
        <v>0</v>
      </c>
      <c r="R33" s="66">
        <f t="shared" si="5"/>
        <v>0</v>
      </c>
      <c r="S33" s="67">
        <f t="shared" si="14"/>
        <v>0</v>
      </c>
      <c r="T33" s="68">
        <f>VLOOKUP(B33,[1]КРрасчет2018!$A:$U,20,0)/1000</f>
        <v>4338.76332</v>
      </c>
      <c r="U33" s="63">
        <f t="shared" si="6"/>
        <v>4336.8200000000006</v>
      </c>
      <c r="V33" s="65">
        <f t="shared" si="7"/>
        <v>4.4809791506205073E-2</v>
      </c>
      <c r="W33" s="69">
        <f t="shared" si="8"/>
        <v>10</v>
      </c>
      <c r="X33" s="68">
        <f>VLOOKUP(A33,[1]МР2018!$A:$G,4,0)/1000</f>
        <v>384.98464000000001</v>
      </c>
      <c r="Y33" s="68">
        <f>VLOOKUP(A33,[1]МР2018!$A:$H,8,0)/1000</f>
        <v>467.13929999999999</v>
      </c>
      <c r="Z33" s="65">
        <f t="shared" si="9"/>
        <v>21.339724099122495</v>
      </c>
      <c r="AA33" s="69">
        <f t="shared" si="10"/>
        <v>0</v>
      </c>
      <c r="AB33" s="69">
        <v>5</v>
      </c>
      <c r="AC33" s="69">
        <v>10</v>
      </c>
      <c r="AD33" s="69">
        <f t="shared" si="11"/>
        <v>109</v>
      </c>
      <c r="AE33" s="70">
        <f t="shared" si="12"/>
        <v>1.5352112676056338</v>
      </c>
      <c r="AF33" s="71" t="s">
        <v>55</v>
      </c>
      <c r="AI33" s="72"/>
    </row>
    <row r="34" spans="1:35" ht="22.5" x14ac:dyDescent="0.25">
      <c r="A34" t="str">
        <f>VLOOKUP(D34,'[1]лист соответствия'!$A:$E,5,0)</f>
        <v xml:space="preserve">ТУ по Калужской области </v>
      </c>
      <c r="B34" t="str">
        <f>VLOOKUP(D34,'[1]лист соответствия'!A:D,4,0)</f>
        <v>001А1878</v>
      </c>
      <c r="C34" s="55">
        <v>17</v>
      </c>
      <c r="D34" s="56" t="s">
        <v>72</v>
      </c>
      <c r="E34" s="57">
        <v>85</v>
      </c>
      <c r="F34" s="58">
        <v>100</v>
      </c>
      <c r="G34" s="59">
        <v>115</v>
      </c>
      <c r="H34" s="60">
        <v>55</v>
      </c>
      <c r="I34" s="61">
        <f t="shared" si="0"/>
        <v>355</v>
      </c>
      <c r="J34" s="62">
        <f>VLOOKUP(B34,'[1]Свод отч о кас выбытиях2018'!$A:$O,11,0)/1000</f>
        <v>12543.630590000001</v>
      </c>
      <c r="K34" s="63">
        <f>VLOOKUP(B34,'[1]Свод отч о кас выбытиях2018'!$A:$O,14,0)/1000</f>
        <v>12538.366330000001</v>
      </c>
      <c r="L34" s="64">
        <f t="shared" si="1"/>
        <v>5.264259999999922</v>
      </c>
      <c r="M34" s="64">
        <f>VLOOKUP(B34,'[1]КОСГУ 213_2018'!A:R,18,0)/1000</f>
        <v>0.24925999999977649</v>
      </c>
      <c r="N34" s="65">
        <f t="shared" si="2"/>
        <v>5.0150000000001453</v>
      </c>
      <c r="O34" s="66">
        <f t="shared" si="3"/>
        <v>0</v>
      </c>
      <c r="P34" s="67">
        <f t="shared" si="4"/>
        <v>0</v>
      </c>
      <c r="Q34" s="63">
        <f>VLOOKUP(A34,[1]КЗобщ2018!$A:$G,7,0)/1000</f>
        <v>0</v>
      </c>
      <c r="R34" s="66">
        <f t="shared" si="5"/>
        <v>0</v>
      </c>
      <c r="S34" s="67">
        <f t="shared" si="14"/>
        <v>0</v>
      </c>
      <c r="T34" s="68">
        <f>VLOOKUP(B34,[1]КРрасчет2018!$A:$U,20,0)/1000</f>
        <v>3441.9063300000003</v>
      </c>
      <c r="U34" s="63">
        <f t="shared" si="6"/>
        <v>3032.1533333333336</v>
      </c>
      <c r="V34" s="65">
        <f t="shared" si="7"/>
        <v>13.513597487374208</v>
      </c>
      <c r="W34" s="69">
        <f t="shared" si="8"/>
        <v>10</v>
      </c>
      <c r="X34" s="68">
        <f>VLOOKUP(A34,[1]МР2018!$A:$G,4,0)/1000</f>
        <v>24.66132</v>
      </c>
      <c r="Y34" s="68">
        <f>VLOOKUP(A34,[1]МР2018!$A:$H,8,0)/1000</f>
        <v>19.748419999999999</v>
      </c>
      <c r="Z34" s="65">
        <f t="shared" si="9"/>
        <v>-19.921480277616936</v>
      </c>
      <c r="AA34" s="69">
        <f t="shared" si="10"/>
        <v>5</v>
      </c>
      <c r="AB34" s="69">
        <v>5</v>
      </c>
      <c r="AC34" s="69">
        <v>10</v>
      </c>
      <c r="AD34" s="69">
        <f t="shared" si="11"/>
        <v>118.75</v>
      </c>
      <c r="AE34" s="70">
        <f t="shared" si="12"/>
        <v>1.6725352112676057</v>
      </c>
      <c r="AF34" s="71" t="s">
        <v>53</v>
      </c>
      <c r="AI34" s="72"/>
    </row>
    <row r="35" spans="1:35" ht="22.5" x14ac:dyDescent="0.25">
      <c r="A35" t="str">
        <f>VLOOKUP(D35,'[1]лист соответствия'!$A:$E,5,0)</f>
        <v xml:space="preserve">ТУ по Камчатскому краю </v>
      </c>
      <c r="B35" t="str">
        <f>VLOOKUP(D35,'[1]лист соответствия'!A:D,4,0)</f>
        <v>001А1992</v>
      </c>
      <c r="C35" s="55">
        <v>18</v>
      </c>
      <c r="D35" s="56" t="s">
        <v>73</v>
      </c>
      <c r="E35" s="57">
        <v>95</v>
      </c>
      <c r="F35" s="58">
        <v>100</v>
      </c>
      <c r="G35" s="59">
        <v>95</v>
      </c>
      <c r="H35" s="60">
        <v>65</v>
      </c>
      <c r="I35" s="61">
        <f t="shared" si="0"/>
        <v>355</v>
      </c>
      <c r="J35" s="62">
        <f>VLOOKUP(B35,'[1]Свод отч о кас выбытиях2018'!$A:$O,11,0)/1000</f>
        <v>33911.847000000002</v>
      </c>
      <c r="K35" s="63">
        <f>VLOOKUP(B35,'[1]Свод отч о кас выбытиях2018'!$A:$O,14,0)/1000</f>
        <v>33845.478320000002</v>
      </c>
      <c r="L35" s="64">
        <f t="shared" si="1"/>
        <v>66.368679999999586</v>
      </c>
      <c r="M35" s="64">
        <f>VLOOKUP(B35,'[1]КОСГУ 213_2018'!A:R,18,0)/1000</f>
        <v>35.937950000000185</v>
      </c>
      <c r="N35" s="65">
        <f t="shared" si="2"/>
        <v>30.4307299999994</v>
      </c>
      <c r="O35" s="66">
        <f t="shared" si="3"/>
        <v>0</v>
      </c>
      <c r="P35" s="67">
        <f t="shared" si="4"/>
        <v>0</v>
      </c>
      <c r="Q35" s="63">
        <f>VLOOKUP(A35,[1]КЗобщ2018!$A:$G,7,0)/1000</f>
        <v>0</v>
      </c>
      <c r="R35" s="66">
        <f t="shared" si="5"/>
        <v>0</v>
      </c>
      <c r="S35" s="67">
        <f t="shared" si="14"/>
        <v>0</v>
      </c>
      <c r="T35" s="68">
        <f>VLOOKUP(B35,[1]КРрасчет2018!$A:$U,20,0)/1000</f>
        <v>11475.485960000002</v>
      </c>
      <c r="U35" s="63">
        <f t="shared" si="6"/>
        <v>7456.6641200000004</v>
      </c>
      <c r="V35" s="65">
        <f t="shared" si="7"/>
        <v>53.895706918337119</v>
      </c>
      <c r="W35" s="69">
        <f t="shared" si="8"/>
        <v>0</v>
      </c>
      <c r="X35" s="68">
        <f>VLOOKUP(A35,[1]МР2018!$A:$G,4,0)/1000</f>
        <v>34.295670000000001</v>
      </c>
      <c r="Y35" s="68">
        <f>VLOOKUP(A35,[1]МР2018!$A:$H,8,0)/1000</f>
        <v>47.038640000000001</v>
      </c>
      <c r="Z35" s="65">
        <f t="shared" si="9"/>
        <v>37.156206599841902</v>
      </c>
      <c r="AA35" s="69">
        <f t="shared" si="10"/>
        <v>0</v>
      </c>
      <c r="AB35" s="69">
        <v>5</v>
      </c>
      <c r="AC35" s="69">
        <v>10</v>
      </c>
      <c r="AD35" s="69">
        <f t="shared" si="11"/>
        <v>103.75</v>
      </c>
      <c r="AE35" s="70">
        <f t="shared" si="12"/>
        <v>1.4612676056338028</v>
      </c>
      <c r="AF35" s="71" t="s">
        <v>55</v>
      </c>
      <c r="AI35" s="72"/>
    </row>
    <row r="36" spans="1:35" ht="33.75" x14ac:dyDescent="0.25">
      <c r="A36" t="str">
        <f>VLOOKUP(D36,'[1]лист соответствия'!$A:$E,5,0)</f>
        <v xml:space="preserve">ТУ по Карачаево-Черкесской Республике </v>
      </c>
      <c r="B36" t="str">
        <f>VLOOKUP(D36,'[1]лист соответствия'!A:D,4,0)</f>
        <v>001А1953</v>
      </c>
      <c r="C36" s="55">
        <v>19</v>
      </c>
      <c r="D36" s="56" t="s">
        <v>74</v>
      </c>
      <c r="E36" s="57">
        <v>95</v>
      </c>
      <c r="F36" s="58">
        <v>100</v>
      </c>
      <c r="G36" s="59">
        <v>115</v>
      </c>
      <c r="H36" s="60">
        <v>65</v>
      </c>
      <c r="I36" s="61">
        <f t="shared" si="0"/>
        <v>375</v>
      </c>
      <c r="J36" s="62">
        <f>VLOOKUP(B36,'[1]Свод отч о кас выбытиях2018'!$A:$O,11,0)/1000</f>
        <v>11080.578</v>
      </c>
      <c r="K36" s="63">
        <f>VLOOKUP(B36,'[1]Свод отч о кас выбытиях2018'!$A:$O,14,0)/1000</f>
        <v>11080.39849</v>
      </c>
      <c r="L36" s="64">
        <f t="shared" si="1"/>
        <v>0.17950999999993655</v>
      </c>
      <c r="M36" s="64">
        <f>VLOOKUP(B36,'[1]КОСГУ 213_2018'!A:R,18,0)/1000</f>
        <v>9.2939999999944123E-2</v>
      </c>
      <c r="N36" s="65">
        <f t="shared" si="2"/>
        <v>8.6569999999992431E-2</v>
      </c>
      <c r="O36" s="66">
        <f t="shared" si="3"/>
        <v>0</v>
      </c>
      <c r="P36" s="67">
        <f t="shared" si="4"/>
        <v>0</v>
      </c>
      <c r="Q36" s="63">
        <f>VLOOKUP(A36,[1]КЗобщ2018!$A:$G,7,0)/1000</f>
        <v>0</v>
      </c>
      <c r="R36" s="66">
        <f t="shared" si="5"/>
        <v>0</v>
      </c>
      <c r="S36" s="67">
        <f t="shared" si="14"/>
        <v>0</v>
      </c>
      <c r="T36" s="68">
        <f>VLOOKUP(B36,[1]КРрасчет2018!$A:$U,20,0)/1000</f>
        <v>3075.5104900000001</v>
      </c>
      <c r="U36" s="63">
        <f t="shared" si="6"/>
        <v>2668.2959999999998</v>
      </c>
      <c r="V36" s="65">
        <f t="shared" si="7"/>
        <v>15.26121877033134</v>
      </c>
      <c r="W36" s="69">
        <f t="shared" si="8"/>
        <v>10</v>
      </c>
      <c r="X36" s="68">
        <f>VLOOKUP(A36,[1]МР2018!$A:$G,4,0)/1000</f>
        <v>15.992270000000001</v>
      </c>
      <c r="Y36" s="68">
        <f>VLOOKUP(A36,[1]МР2018!$A:$H,8,0)/1000</f>
        <v>1.38551</v>
      </c>
      <c r="Z36" s="65">
        <f t="shared" si="9"/>
        <v>-91.336376887083574</v>
      </c>
      <c r="AA36" s="69">
        <f t="shared" si="10"/>
        <v>5</v>
      </c>
      <c r="AB36" s="69">
        <v>5</v>
      </c>
      <c r="AC36" s="69">
        <v>10</v>
      </c>
      <c r="AD36" s="69">
        <f t="shared" si="11"/>
        <v>123.75</v>
      </c>
      <c r="AE36" s="70">
        <f t="shared" si="12"/>
        <v>1.7429577464788732</v>
      </c>
      <c r="AF36" s="71" t="s">
        <v>53</v>
      </c>
      <c r="AI36" s="72"/>
    </row>
    <row r="37" spans="1:35" ht="22.5" x14ac:dyDescent="0.25">
      <c r="A37" t="str">
        <f>VLOOKUP(D37,'[1]лист соответствия'!$A:$E,5,0)</f>
        <v xml:space="preserve">ТУ по Кемеровской области </v>
      </c>
      <c r="B37" t="str">
        <f>VLOOKUP(D37,'[1]лист соответствия'!A:D,4,0)</f>
        <v>001А1926</v>
      </c>
      <c r="C37" s="55">
        <v>20</v>
      </c>
      <c r="D37" s="56" t="s">
        <v>75</v>
      </c>
      <c r="E37" s="57">
        <v>80</v>
      </c>
      <c r="F37" s="58">
        <v>65</v>
      </c>
      <c r="G37" s="59">
        <v>95</v>
      </c>
      <c r="H37" s="60">
        <v>55</v>
      </c>
      <c r="I37" s="61">
        <f t="shared" si="0"/>
        <v>295</v>
      </c>
      <c r="J37" s="62">
        <f>VLOOKUP(B37,'[1]Свод отч о кас выбытиях2018'!$A:$O,11,0)/1000</f>
        <v>29473.800999999999</v>
      </c>
      <c r="K37" s="63">
        <f>VLOOKUP(B37,'[1]Свод отч о кас выбытиях2018'!$A:$O,14,0)/1000</f>
        <v>29354.925930000001</v>
      </c>
      <c r="L37" s="64">
        <f t="shared" si="1"/>
        <v>118.87506999999823</v>
      </c>
      <c r="M37" s="64">
        <f>VLOOKUP(B37,'[1]КОСГУ 213_2018'!A:R,18,0)/1000</f>
        <v>4.9758300000000748</v>
      </c>
      <c r="N37" s="65">
        <f t="shared" si="2"/>
        <v>113.89923999999816</v>
      </c>
      <c r="O37" s="66">
        <f t="shared" si="3"/>
        <v>0</v>
      </c>
      <c r="P37" s="67">
        <f t="shared" si="4"/>
        <v>0</v>
      </c>
      <c r="Q37" s="63">
        <f>VLOOKUP(A37,[1]КЗобщ2018!$A:$G,7,0)/1000</f>
        <v>5.86416</v>
      </c>
      <c r="R37" s="66">
        <f t="shared" si="5"/>
        <v>0</v>
      </c>
      <c r="S37" s="67">
        <f t="shared" si="14"/>
        <v>0</v>
      </c>
      <c r="T37" s="68">
        <f>VLOOKUP(B37,[1]КРрасчет2018!$A:$U,20,0)/1000</f>
        <v>8267.6659299999992</v>
      </c>
      <c r="U37" s="63">
        <f t="shared" si="6"/>
        <v>7029.086666666667</v>
      </c>
      <c r="V37" s="65">
        <f t="shared" si="7"/>
        <v>17.620770977357875</v>
      </c>
      <c r="W37" s="69">
        <f t="shared" si="8"/>
        <v>10</v>
      </c>
      <c r="X37" s="68">
        <f>VLOOKUP(A37,[1]МР2018!$A:$G,4,0)/1000</f>
        <v>151.05592999999999</v>
      </c>
      <c r="Y37" s="68">
        <f>VLOOKUP(A37,[1]МР2018!$A:$H,8,0)/1000</f>
        <v>272.24612000000002</v>
      </c>
      <c r="Z37" s="65">
        <f t="shared" si="9"/>
        <v>80.228687480193614</v>
      </c>
      <c r="AA37" s="69">
        <f t="shared" si="10"/>
        <v>0</v>
      </c>
      <c r="AB37" s="69">
        <v>5</v>
      </c>
      <c r="AC37" s="69">
        <v>10</v>
      </c>
      <c r="AD37" s="69">
        <f t="shared" si="11"/>
        <v>98.75</v>
      </c>
      <c r="AE37" s="70">
        <f t="shared" si="12"/>
        <v>1.3908450704225352</v>
      </c>
      <c r="AF37" s="71" t="s">
        <v>58</v>
      </c>
      <c r="AI37" s="72"/>
    </row>
    <row r="38" spans="1:35" ht="22.5" x14ac:dyDescent="0.25">
      <c r="A38" t="str">
        <f>VLOOKUP(D38,'[1]лист соответствия'!$A:$E,5,0)</f>
        <v xml:space="preserve">ТУ по Кировской области </v>
      </c>
      <c r="B38" t="str">
        <f>VLOOKUP(D38,'[1]лист соответствия'!A:D,4,0)</f>
        <v>001А1927</v>
      </c>
      <c r="C38" s="55">
        <v>21</v>
      </c>
      <c r="D38" s="56" t="s">
        <v>76</v>
      </c>
      <c r="E38" s="57">
        <v>80</v>
      </c>
      <c r="F38" s="58">
        <v>65</v>
      </c>
      <c r="G38" s="59">
        <v>115</v>
      </c>
      <c r="H38" s="60">
        <v>50</v>
      </c>
      <c r="I38" s="61">
        <f t="shared" si="0"/>
        <v>310</v>
      </c>
      <c r="J38" s="62">
        <f>VLOOKUP(B38,'[1]Свод отч о кас выбытиях2018'!$A:$O,11,0)/1000</f>
        <v>18958.041659999999</v>
      </c>
      <c r="K38" s="63">
        <f>VLOOKUP(B38,'[1]Свод отч о кас выбытиях2018'!$A:$O,14,0)/1000</f>
        <v>18920.955129999998</v>
      </c>
      <c r="L38" s="64">
        <f t="shared" si="1"/>
        <v>37.086530000000494</v>
      </c>
      <c r="M38" s="64">
        <f>VLOOKUP(B38,'[1]КОСГУ 213_2018'!A:R,18,0)/1000</f>
        <v>3.4761499999999068</v>
      </c>
      <c r="N38" s="65">
        <f t="shared" si="2"/>
        <v>33.610380000000589</v>
      </c>
      <c r="O38" s="66">
        <f t="shared" si="3"/>
        <v>0</v>
      </c>
      <c r="P38" s="67">
        <f t="shared" si="4"/>
        <v>0</v>
      </c>
      <c r="Q38" s="63">
        <f>VLOOKUP(A38,[1]КЗобщ2018!$A:$G,7,0)/1000</f>
        <v>0</v>
      </c>
      <c r="R38" s="66">
        <f t="shared" si="5"/>
        <v>0</v>
      </c>
      <c r="S38" s="67">
        <f t="shared" si="14"/>
        <v>0</v>
      </c>
      <c r="T38" s="68">
        <f>VLOOKUP(B38,[1]КРрасчет2018!$A:$U,20,0)/1000</f>
        <v>4964.8333199999988</v>
      </c>
      <c r="U38" s="63">
        <f t="shared" si="6"/>
        <v>4652.0406033333338</v>
      </c>
      <c r="V38" s="65">
        <f t="shared" si="7"/>
        <v>6.7237744322897601</v>
      </c>
      <c r="W38" s="69">
        <f t="shared" si="8"/>
        <v>10</v>
      </c>
      <c r="X38" s="68">
        <f>VLOOKUP(A38,[1]МР2018!$A:$G,4,0)/1000</f>
        <v>41.505369999999999</v>
      </c>
      <c r="Y38" s="68">
        <f>VLOOKUP(A38,[1]МР2018!$A:$H,8,0)/1000</f>
        <v>37.805399999999999</v>
      </c>
      <c r="Z38" s="65">
        <f t="shared" si="9"/>
        <v>-8.9144368547973443</v>
      </c>
      <c r="AA38" s="69">
        <f t="shared" si="10"/>
        <v>5</v>
      </c>
      <c r="AB38" s="69">
        <v>5</v>
      </c>
      <c r="AC38" s="69">
        <v>10</v>
      </c>
      <c r="AD38" s="69">
        <f t="shared" si="11"/>
        <v>107.5</v>
      </c>
      <c r="AE38" s="70">
        <f t="shared" si="12"/>
        <v>1.5140845070422535</v>
      </c>
      <c r="AF38" s="71" t="s">
        <v>55</v>
      </c>
      <c r="AI38" s="72"/>
    </row>
    <row r="39" spans="1:35" ht="22.5" x14ac:dyDescent="0.25">
      <c r="A39" t="str">
        <f>VLOOKUP(D39,'[1]лист соответствия'!$A:$E,5,0)</f>
        <v xml:space="preserve">ТУ по Костромской области </v>
      </c>
      <c r="B39" t="str">
        <f>VLOOKUP(D39,'[1]лист соответствия'!A:D,4,0)</f>
        <v>001А1928</v>
      </c>
      <c r="C39" s="55">
        <v>22</v>
      </c>
      <c r="D39" s="56" t="s">
        <v>77</v>
      </c>
      <c r="E39" s="57">
        <v>95</v>
      </c>
      <c r="F39" s="58">
        <v>115</v>
      </c>
      <c r="G39" s="59">
        <v>115</v>
      </c>
      <c r="H39" s="60">
        <v>50</v>
      </c>
      <c r="I39" s="61">
        <f t="shared" si="0"/>
        <v>375</v>
      </c>
      <c r="J39" s="62">
        <f>VLOOKUP(B39,'[1]Свод отч о кас выбытиях2018'!$A:$O,11,0)/1000</f>
        <v>15971.333000000001</v>
      </c>
      <c r="K39" s="63">
        <f>VLOOKUP(B39,'[1]Свод отч о кас выбытиях2018'!$A:$O,14,0)/1000</f>
        <v>15917.946550000001</v>
      </c>
      <c r="L39" s="64">
        <f t="shared" si="1"/>
        <v>53.386449999999968</v>
      </c>
      <c r="M39" s="64">
        <f>VLOOKUP(B39,'[1]КОСГУ 213_2018'!A:R,18,0)/1000</f>
        <v>0</v>
      </c>
      <c r="N39" s="65">
        <f t="shared" si="2"/>
        <v>53.386449999999968</v>
      </c>
      <c r="O39" s="66">
        <f t="shared" si="3"/>
        <v>0</v>
      </c>
      <c r="P39" s="67">
        <f t="shared" si="4"/>
        <v>0</v>
      </c>
      <c r="Q39" s="63">
        <f>VLOOKUP(A39,[1]КЗобщ2018!$A:$G,7,0)/1000</f>
        <v>0</v>
      </c>
      <c r="R39" s="66">
        <f t="shared" si="5"/>
        <v>0</v>
      </c>
      <c r="S39" s="67">
        <f t="shared" si="14"/>
        <v>0</v>
      </c>
      <c r="T39" s="68">
        <f>VLOOKUP(B39,[1]КРрасчет2018!$A:$U,20,0)/1000</f>
        <v>4889.3865500000011</v>
      </c>
      <c r="U39" s="63">
        <f t="shared" si="6"/>
        <v>3676.1866666666665</v>
      </c>
      <c r="V39" s="65">
        <f t="shared" si="7"/>
        <v>33.001585429104111</v>
      </c>
      <c r="W39" s="69">
        <f t="shared" si="8"/>
        <v>0</v>
      </c>
      <c r="X39" s="68">
        <f>VLOOKUP(A39,[1]МР2018!$A:$G,4,0)/1000</f>
        <v>95.26003</v>
      </c>
      <c r="Y39" s="68">
        <f>VLOOKUP(A39,[1]МР2018!$A:$H,8,0)/1000</f>
        <v>91.079130000000006</v>
      </c>
      <c r="Z39" s="65">
        <f t="shared" si="9"/>
        <v>-4.3889341626283285</v>
      </c>
      <c r="AA39" s="69">
        <f t="shared" si="10"/>
        <v>5</v>
      </c>
      <c r="AB39" s="69">
        <v>5</v>
      </c>
      <c r="AC39" s="69">
        <v>10</v>
      </c>
      <c r="AD39" s="69">
        <f t="shared" si="11"/>
        <v>113.75</v>
      </c>
      <c r="AE39" s="70">
        <f t="shared" si="12"/>
        <v>1.602112676056338</v>
      </c>
      <c r="AF39" s="71" t="s">
        <v>55</v>
      </c>
      <c r="AI39" s="72"/>
    </row>
    <row r="40" spans="1:35" ht="22.5" x14ac:dyDescent="0.25">
      <c r="A40" t="str">
        <f>VLOOKUP(D40,'[1]лист соответствия'!$A:$E,5,0)</f>
        <v xml:space="preserve">ТУ по Южному ФО </v>
      </c>
      <c r="B40" t="str">
        <f>VLOOKUP(D40,'[1]лист соответствия'!A:D,4,0)</f>
        <v>001А1876</v>
      </c>
      <c r="C40" s="55">
        <v>23</v>
      </c>
      <c r="D40" s="56" t="s">
        <v>78</v>
      </c>
      <c r="E40" s="57">
        <v>55</v>
      </c>
      <c r="F40" s="58">
        <v>115</v>
      </c>
      <c r="G40" s="59">
        <v>115</v>
      </c>
      <c r="H40" s="60">
        <v>65</v>
      </c>
      <c r="I40" s="61">
        <f t="shared" si="0"/>
        <v>350</v>
      </c>
      <c r="J40" s="62">
        <f>VLOOKUP(B40,'[1]Свод отч о кас выбытиях2018'!$A:$O,11,0)/1000</f>
        <v>69876.728459999998</v>
      </c>
      <c r="K40" s="63">
        <f>VLOOKUP(B40,'[1]Свод отч о кас выбытиях2018'!$A:$O,14,0)/1000</f>
        <v>69727.737880000001</v>
      </c>
      <c r="L40" s="64">
        <f t="shared" si="1"/>
        <v>148.99057999999786</v>
      </c>
      <c r="M40" s="64">
        <f>VLOOKUP(B40,'[1]КОСГУ 213_2018'!A:R,18,0)/1000</f>
        <v>54.976830000000078</v>
      </c>
      <c r="N40" s="65">
        <f t="shared" si="2"/>
        <v>94.013749999997785</v>
      </c>
      <c r="O40" s="66">
        <f t="shared" si="3"/>
        <v>0</v>
      </c>
      <c r="P40" s="67">
        <f t="shared" si="4"/>
        <v>0</v>
      </c>
      <c r="Q40" s="63">
        <f>VLOOKUP(A40,[1]КЗобщ2018!$A:$G,7,0)/1000</f>
        <v>4.1832900000000004</v>
      </c>
      <c r="R40" s="66">
        <f t="shared" si="5"/>
        <v>0</v>
      </c>
      <c r="S40" s="67">
        <f t="shared" si="14"/>
        <v>0</v>
      </c>
      <c r="T40" s="68">
        <f>VLOOKUP(B40,[1]КРрасчет2018!$A:$U,20,0)/1000</f>
        <v>21027.737879999997</v>
      </c>
      <c r="U40" s="63">
        <f t="shared" si="6"/>
        <v>16233.333333333334</v>
      </c>
      <c r="V40" s="65">
        <f t="shared" si="7"/>
        <v>29.534319589322362</v>
      </c>
      <c r="W40" s="69">
        <f t="shared" si="8"/>
        <v>0</v>
      </c>
      <c r="X40" s="68">
        <f>VLOOKUP(A40,[1]МР2018!$A:$G,4,0)/1000</f>
        <v>1336.9289099999999</v>
      </c>
      <c r="Y40" s="68">
        <f>VLOOKUP(A40,[1]МР2018!$A:$H,8,0)/1000</f>
        <v>1171.4663700000001</v>
      </c>
      <c r="Z40" s="65">
        <f t="shared" si="9"/>
        <v>-12.376315506558967</v>
      </c>
      <c r="AA40" s="69">
        <f t="shared" si="10"/>
        <v>5</v>
      </c>
      <c r="AB40" s="69">
        <v>5</v>
      </c>
      <c r="AC40" s="69">
        <v>10</v>
      </c>
      <c r="AD40" s="69">
        <f t="shared" si="11"/>
        <v>107.5</v>
      </c>
      <c r="AE40" s="70">
        <f t="shared" si="12"/>
        <v>1.5140845070422535</v>
      </c>
      <c r="AF40" s="71" t="s">
        <v>55</v>
      </c>
      <c r="AI40" s="72"/>
    </row>
    <row r="41" spans="1:35" ht="22.15" customHeight="1" x14ac:dyDescent="0.25">
      <c r="A41" t="str">
        <f>VLOOKUP(D41,'[1]лист соответствия'!$A:$E,5,0)</f>
        <v xml:space="preserve">Енисейское управление </v>
      </c>
      <c r="B41" t="str">
        <f>VLOOKUP(D41,'[1]лист соответствия'!A:D,4,0)</f>
        <v>001А1910</v>
      </c>
      <c r="C41" s="55">
        <v>24</v>
      </c>
      <c r="D41" s="74" t="s">
        <v>79</v>
      </c>
      <c r="E41" s="75">
        <v>55</v>
      </c>
      <c r="F41" s="58">
        <v>80</v>
      </c>
      <c r="G41" s="59">
        <v>115</v>
      </c>
      <c r="H41" s="60">
        <v>65</v>
      </c>
      <c r="I41" s="61">
        <f t="shared" si="0"/>
        <v>315</v>
      </c>
      <c r="J41" s="62">
        <f>VLOOKUP(B41,'[1]Свод отч о кас выбытиях2018'!$A:$O,11,0)/1000</f>
        <v>79894.906180000005</v>
      </c>
      <c r="K41" s="63">
        <f>VLOOKUP(B41,'[1]Свод отч о кас выбытиях2018'!$A:$O,14,0)/1000</f>
        <v>79310.266860000003</v>
      </c>
      <c r="L41" s="64">
        <f t="shared" si="1"/>
        <v>584.63932000000204</v>
      </c>
      <c r="M41" s="64">
        <f>VLOOKUP(B41,'[1]КОСГУ 213_2018'!A:R,18,0)/1000</f>
        <v>30.69161999999918</v>
      </c>
      <c r="N41" s="65">
        <f t="shared" si="2"/>
        <v>553.9477000000029</v>
      </c>
      <c r="O41" s="66">
        <f t="shared" si="3"/>
        <v>1</v>
      </c>
      <c r="P41" s="67">
        <f t="shared" si="4"/>
        <v>1</v>
      </c>
      <c r="Q41" s="63">
        <f>VLOOKUP(A41,[1]КЗобщ2018!$A:$G,7,0)/1000</f>
        <v>230.15794</v>
      </c>
      <c r="R41" s="66">
        <f t="shared" si="5"/>
        <v>0.3</v>
      </c>
      <c r="S41" s="67">
        <v>3</v>
      </c>
      <c r="T41" s="68">
        <f>VLOOKUP(B41,[1]КРрасчет2018!$A:$U,20,0)/1000</f>
        <v>23634.271049999996</v>
      </c>
      <c r="U41" s="63">
        <f t="shared" si="6"/>
        <v>18558.665270000001</v>
      </c>
      <c r="V41" s="65">
        <f t="shared" si="7"/>
        <v>27.348980684536016</v>
      </c>
      <c r="W41" s="69">
        <f t="shared" si="8"/>
        <v>0</v>
      </c>
      <c r="X41" s="68">
        <f>VLOOKUP(A41,[1]МР2018!$A:$G,4,0)/1000</f>
        <v>46.352370000000001</v>
      </c>
      <c r="Y41" s="68">
        <f>VLOOKUP(A41,[1]МР2018!$A:$H,8,0)/1000</f>
        <v>49.92812</v>
      </c>
      <c r="Z41" s="65">
        <f t="shared" si="9"/>
        <v>7.7142765299810971</v>
      </c>
      <c r="AA41" s="69">
        <f t="shared" si="10"/>
        <v>0</v>
      </c>
      <c r="AB41" s="69">
        <v>5</v>
      </c>
      <c r="AC41" s="69">
        <v>10</v>
      </c>
      <c r="AD41" s="69">
        <f t="shared" si="11"/>
        <v>89.75</v>
      </c>
      <c r="AE41" s="70">
        <f t="shared" si="12"/>
        <v>1.2640845070422535</v>
      </c>
      <c r="AF41" s="71" t="s">
        <v>58</v>
      </c>
      <c r="AI41" s="72"/>
    </row>
    <row r="42" spans="1:35" ht="22.5" x14ac:dyDescent="0.25">
      <c r="A42" t="str">
        <f>VLOOKUP(D42,'[1]лист соответствия'!$A:$E,5,0)</f>
        <v xml:space="preserve">ТУ по Курганской области </v>
      </c>
      <c r="B42" t="str">
        <f>VLOOKUP(D42,'[1]лист соответствия'!A:D,4,0)</f>
        <v>001А1930</v>
      </c>
      <c r="C42" s="55">
        <v>25</v>
      </c>
      <c r="D42" s="56" t="s">
        <v>80</v>
      </c>
      <c r="E42" s="57">
        <v>50</v>
      </c>
      <c r="F42" s="58">
        <v>65</v>
      </c>
      <c r="G42" s="59">
        <v>70</v>
      </c>
      <c r="H42" s="60">
        <v>50</v>
      </c>
      <c r="I42" s="61">
        <f t="shared" si="0"/>
        <v>235</v>
      </c>
      <c r="J42" s="62">
        <f>VLOOKUP(B42,'[1]Свод отч о кас выбытиях2018'!$A:$O,11,0)/1000</f>
        <v>16168.65136</v>
      </c>
      <c r="K42" s="63">
        <f>VLOOKUP(B42,'[1]Свод отч о кас выбытиях2018'!$A:$O,14,0)/1000</f>
        <v>16149.339250000001</v>
      </c>
      <c r="L42" s="64">
        <f t="shared" si="1"/>
        <v>19.312109999998938</v>
      </c>
      <c r="M42" s="64">
        <f>VLOOKUP(B42,'[1]КОСГУ 213_2018'!A:R,18,0)/1000</f>
        <v>2.0430000000167637E-2</v>
      </c>
      <c r="N42" s="65">
        <f t="shared" si="2"/>
        <v>19.29167999999877</v>
      </c>
      <c r="O42" s="66">
        <f t="shared" si="3"/>
        <v>0</v>
      </c>
      <c r="P42" s="67">
        <f t="shared" si="4"/>
        <v>0</v>
      </c>
      <c r="Q42" s="63">
        <f>VLOOKUP(A42,[1]КЗобщ2018!$A:$G,7,0)/1000</f>
        <v>0.46832000000000001</v>
      </c>
      <c r="R42" s="66">
        <f t="shared" si="5"/>
        <v>0</v>
      </c>
      <c r="S42" s="67">
        <f>R42</f>
        <v>0</v>
      </c>
      <c r="T42" s="68">
        <f>VLOOKUP(B42,[1]КРрасчет2018!$A:$U,20,0)/1000</f>
        <v>5356.6792500000001</v>
      </c>
      <c r="U42" s="63">
        <f t="shared" si="6"/>
        <v>3597.5533333333333</v>
      </c>
      <c r="V42" s="65">
        <f t="shared" si="7"/>
        <v>48.897841218012985</v>
      </c>
      <c r="W42" s="69">
        <f t="shared" si="8"/>
        <v>0</v>
      </c>
      <c r="X42" s="68">
        <f>VLOOKUP(A42,[1]МР2018!$A:$G,4,0)/1000</f>
        <v>993.72529000000009</v>
      </c>
      <c r="Y42" s="68">
        <f>VLOOKUP(A42,[1]МР2018!$A:$H,8,0)/1000</f>
        <v>1107.13177</v>
      </c>
      <c r="Z42" s="65">
        <f t="shared" si="9"/>
        <v>11.412256600614427</v>
      </c>
      <c r="AA42" s="69">
        <f t="shared" si="10"/>
        <v>0</v>
      </c>
      <c r="AB42" s="69">
        <v>5</v>
      </c>
      <c r="AC42" s="69">
        <v>10</v>
      </c>
      <c r="AD42" s="69">
        <f t="shared" si="11"/>
        <v>73.75</v>
      </c>
      <c r="AE42" s="70">
        <f t="shared" si="12"/>
        <v>1.0387323943661972</v>
      </c>
      <c r="AF42" s="71" t="s">
        <v>64</v>
      </c>
      <c r="AI42" s="72"/>
    </row>
    <row r="43" spans="1:35" ht="22.5" x14ac:dyDescent="0.25">
      <c r="A43" t="str">
        <f>VLOOKUP(D43,'[1]лист соответствия'!$A:$E,5,0)</f>
        <v xml:space="preserve">ТУ по Курской области </v>
      </c>
      <c r="B43" t="str">
        <f>VLOOKUP(D43,'[1]лист соответствия'!A:D,4,0)</f>
        <v>001А1931</v>
      </c>
      <c r="C43" s="55">
        <v>26</v>
      </c>
      <c r="D43" s="56" t="s">
        <v>81</v>
      </c>
      <c r="E43" s="57">
        <v>95</v>
      </c>
      <c r="F43" s="58">
        <v>115</v>
      </c>
      <c r="G43" s="59">
        <v>115</v>
      </c>
      <c r="H43" s="60">
        <v>65</v>
      </c>
      <c r="I43" s="61">
        <f t="shared" si="0"/>
        <v>390</v>
      </c>
      <c r="J43" s="62">
        <f>VLOOKUP(B43,'[1]Свод отч о кас выбытиях2018'!$A:$O,11,0)/1000</f>
        <v>13795.93974</v>
      </c>
      <c r="K43" s="63">
        <f>VLOOKUP(B43,'[1]Свод отч о кас выбытиях2018'!$A:$O,14,0)/1000</f>
        <v>13795.54</v>
      </c>
      <c r="L43" s="64">
        <f t="shared" si="1"/>
        <v>0.3997399999989284</v>
      </c>
      <c r="M43" s="64">
        <f>VLOOKUP(B43,'[1]КОСГУ 213_2018'!A:R,18,0)/1000</f>
        <v>8.6499999999999994E-2</v>
      </c>
      <c r="N43" s="65">
        <f t="shared" si="2"/>
        <v>0.31323999999892838</v>
      </c>
      <c r="O43" s="66">
        <f t="shared" si="3"/>
        <v>0</v>
      </c>
      <c r="P43" s="67">
        <f t="shared" si="4"/>
        <v>0</v>
      </c>
      <c r="Q43" s="63">
        <f>VLOOKUP(A43,[1]КЗобщ2018!$A:$G,7,0)/1000</f>
        <v>0</v>
      </c>
      <c r="R43" s="66">
        <f t="shared" si="5"/>
        <v>0</v>
      </c>
      <c r="S43" s="67">
        <f>R43</f>
        <v>0</v>
      </c>
      <c r="T43" s="68">
        <f>VLOOKUP(B43,[1]КРрасчет2018!$A:$U,20,0)/1000</f>
        <v>4071.58</v>
      </c>
      <c r="U43" s="63">
        <f t="shared" si="6"/>
        <v>3241.32</v>
      </c>
      <c r="V43" s="65">
        <f t="shared" si="7"/>
        <v>25.61487295299445</v>
      </c>
      <c r="W43" s="69">
        <f t="shared" si="8"/>
        <v>0</v>
      </c>
      <c r="X43" s="68">
        <f>VLOOKUP(A43,[1]МР2018!$A:$G,4,0)/1000</f>
        <v>89.0441</v>
      </c>
      <c r="Y43" s="68">
        <f>VLOOKUP(A43,[1]МР2018!$A:$H,8,0)/1000</f>
        <v>88.912990000000008</v>
      </c>
      <c r="Z43" s="65">
        <f t="shared" si="9"/>
        <v>-0.14724164767793993</v>
      </c>
      <c r="AA43" s="69">
        <f t="shared" si="10"/>
        <v>5</v>
      </c>
      <c r="AB43" s="69">
        <v>5</v>
      </c>
      <c r="AC43" s="69">
        <v>10</v>
      </c>
      <c r="AD43" s="69">
        <f t="shared" si="11"/>
        <v>117.5</v>
      </c>
      <c r="AE43" s="70">
        <f t="shared" si="12"/>
        <v>1.6549295774647887</v>
      </c>
      <c r="AF43" s="71" t="s">
        <v>53</v>
      </c>
      <c r="AI43" s="72"/>
    </row>
    <row r="44" spans="1:35" ht="22.5" x14ac:dyDescent="0.25">
      <c r="A44" t="str">
        <f>VLOOKUP(D44,'[1]лист соответствия'!$A:$E,5,0)</f>
        <v xml:space="preserve">ТУ по Липецкой области </v>
      </c>
      <c r="B44" t="str">
        <f>VLOOKUP(D44,'[1]лист соответствия'!A:D,4,0)</f>
        <v>001А1880</v>
      </c>
      <c r="C44" s="55">
        <v>27</v>
      </c>
      <c r="D44" s="56" t="s">
        <v>82</v>
      </c>
      <c r="E44" s="57">
        <v>95</v>
      </c>
      <c r="F44" s="58">
        <v>115</v>
      </c>
      <c r="G44" s="59">
        <v>115</v>
      </c>
      <c r="H44" s="60">
        <v>65</v>
      </c>
      <c r="I44" s="61">
        <f t="shared" si="0"/>
        <v>390</v>
      </c>
      <c r="J44" s="62">
        <f>VLOOKUP(B44,'[1]Свод отч о кас выбытиях2018'!$A:$O,11,0)/1000</f>
        <v>16442.609</v>
      </c>
      <c r="K44" s="63">
        <f>VLOOKUP(B44,'[1]Свод отч о кас выбытиях2018'!$A:$O,14,0)/1000</f>
        <v>16440.090670000001</v>
      </c>
      <c r="L44" s="64">
        <f t="shared" si="1"/>
        <v>2.5183299999989686</v>
      </c>
      <c r="M44" s="64">
        <f>VLOOKUP(B44,'[1]КОСГУ 213_2018'!A:R,18,0)/1000</f>
        <v>0.39664999999990685</v>
      </c>
      <c r="N44" s="65">
        <f t="shared" si="2"/>
        <v>2.1216799999990616</v>
      </c>
      <c r="O44" s="66">
        <f t="shared" si="3"/>
        <v>0</v>
      </c>
      <c r="P44" s="67">
        <f t="shared" si="4"/>
        <v>0</v>
      </c>
      <c r="Q44" s="63">
        <f>VLOOKUP(A44,[1]КЗобщ2018!$A:$G,7,0)/1000</f>
        <v>0</v>
      </c>
      <c r="R44" s="66">
        <f t="shared" si="5"/>
        <v>0</v>
      </c>
      <c r="S44" s="67">
        <f>R44</f>
        <v>0</v>
      </c>
      <c r="T44" s="68">
        <f>VLOOKUP(B44,[1]КРрасчет2018!$A:$U,20,0)/1000</f>
        <v>4626.4170500000009</v>
      </c>
      <c r="U44" s="63">
        <f t="shared" si="6"/>
        <v>3937.8912066666671</v>
      </c>
      <c r="V44" s="65">
        <f t="shared" si="7"/>
        <v>17.484633454771213</v>
      </c>
      <c r="W44" s="69">
        <f t="shared" si="8"/>
        <v>10</v>
      </c>
      <c r="X44" s="68">
        <f>VLOOKUP(A44,[1]МР2018!$A:$G,4,0)/1000</f>
        <v>189.12279000000001</v>
      </c>
      <c r="Y44" s="68">
        <f>VLOOKUP(A44,[1]МР2018!$A:$H,8,0)/1000</f>
        <v>152.99720000000002</v>
      </c>
      <c r="Z44" s="65">
        <f t="shared" si="9"/>
        <v>-19.101658768887656</v>
      </c>
      <c r="AA44" s="69">
        <f t="shared" si="10"/>
        <v>5</v>
      </c>
      <c r="AB44" s="69">
        <v>5</v>
      </c>
      <c r="AC44" s="69">
        <v>10</v>
      </c>
      <c r="AD44" s="69">
        <f t="shared" si="11"/>
        <v>127.5</v>
      </c>
      <c r="AE44" s="70">
        <f t="shared" si="12"/>
        <v>1.795774647887324</v>
      </c>
      <c r="AF44" s="71" t="s">
        <v>53</v>
      </c>
      <c r="AI44" s="72"/>
    </row>
    <row r="45" spans="1:35" ht="31.9" customHeight="1" x14ac:dyDescent="0.25">
      <c r="A45" t="str">
        <f>VLOOKUP(D45,'[1]лист соответствия'!$A:$E,5,0)</f>
        <v xml:space="preserve">ТУ по Магаданской области и Чукотскому автономному </v>
      </c>
      <c r="B45" t="str">
        <f>VLOOKUP(D45,'[1]лист соответствия'!A:D,4,0)</f>
        <v>001А1932</v>
      </c>
      <c r="C45" s="55">
        <v>28</v>
      </c>
      <c r="D45" s="56" t="s">
        <v>83</v>
      </c>
      <c r="E45" s="57">
        <v>65</v>
      </c>
      <c r="F45" s="58">
        <v>65</v>
      </c>
      <c r="G45" s="59">
        <v>115</v>
      </c>
      <c r="H45" s="60">
        <v>65</v>
      </c>
      <c r="I45" s="61">
        <f t="shared" si="0"/>
        <v>310</v>
      </c>
      <c r="J45" s="62">
        <f>VLOOKUP(B45,'[1]Свод отч о кас выбытиях2018'!$A:$O,11,0)/1000</f>
        <v>29658.018</v>
      </c>
      <c r="K45" s="63">
        <f>VLOOKUP(B45,'[1]Свод отч о кас выбытиях2018'!$A:$O,14,0)/1000</f>
        <v>29436.973710000002</v>
      </c>
      <c r="L45" s="64">
        <f t="shared" si="1"/>
        <v>221.044289999998</v>
      </c>
      <c r="M45" s="64">
        <f>VLOOKUP(B45,'[1]КОСГУ 213_2018'!A:R,18,0)/1000</f>
        <v>38.609700000000188</v>
      </c>
      <c r="N45" s="65">
        <f t="shared" si="2"/>
        <v>182.4345899999978</v>
      </c>
      <c r="O45" s="66">
        <f t="shared" si="3"/>
        <v>1</v>
      </c>
      <c r="P45" s="67">
        <f t="shared" si="4"/>
        <v>1</v>
      </c>
      <c r="Q45" s="63">
        <f>VLOOKUP(A45,[1]КЗобщ2018!$A:$G,7,0)/1000</f>
        <v>0</v>
      </c>
      <c r="R45" s="66">
        <f t="shared" si="5"/>
        <v>0</v>
      </c>
      <c r="S45" s="67">
        <f>R45</f>
        <v>0</v>
      </c>
      <c r="T45" s="68">
        <f>VLOOKUP(B45,[1]КРрасчет2018!$A:$U,20,0)/1000</f>
        <v>8059.571280000001</v>
      </c>
      <c r="U45" s="63">
        <f t="shared" si="6"/>
        <v>7125.8008100000006</v>
      </c>
      <c r="V45" s="65">
        <f t="shared" si="7"/>
        <v>13.104077631381339</v>
      </c>
      <c r="W45" s="69">
        <f t="shared" si="8"/>
        <v>10</v>
      </c>
      <c r="X45" s="68">
        <f>VLOOKUP(A45,[1]МР2018!$A:$G,4,0)/1000</f>
        <v>12.408469999999999</v>
      </c>
      <c r="Y45" s="68">
        <f>VLOOKUP(A45,[1]МР2018!$A:$H,8,0)/1000</f>
        <v>84.962969999999999</v>
      </c>
      <c r="Z45" s="65">
        <f t="shared" si="9"/>
        <v>584.71753568328734</v>
      </c>
      <c r="AA45" s="69">
        <f t="shared" si="10"/>
        <v>0</v>
      </c>
      <c r="AB45" s="69">
        <v>5</v>
      </c>
      <c r="AC45" s="69">
        <v>10</v>
      </c>
      <c r="AD45" s="69">
        <f t="shared" si="11"/>
        <v>101.5</v>
      </c>
      <c r="AE45" s="70">
        <f t="shared" si="12"/>
        <v>1.4295774647887325</v>
      </c>
      <c r="AF45" s="71" t="s">
        <v>58</v>
      </c>
      <c r="AI45" s="72"/>
    </row>
    <row r="46" spans="1:35" ht="22.5" x14ac:dyDescent="0.25">
      <c r="A46" t="str">
        <f>VLOOKUP(D46,'[1]лист соответствия'!$A:$E,5,0)</f>
        <v xml:space="preserve">ТУ по Центральному ФО </v>
      </c>
      <c r="B46" t="str">
        <f>VLOOKUP(D46,'[1]лист соответствия'!A:D,4,0)</f>
        <v>001А2070</v>
      </c>
      <c r="C46" s="55">
        <v>29</v>
      </c>
      <c r="D46" s="56" t="s">
        <v>84</v>
      </c>
      <c r="E46" s="57">
        <v>55</v>
      </c>
      <c r="F46" s="58">
        <v>65</v>
      </c>
      <c r="G46" s="59">
        <v>115</v>
      </c>
      <c r="H46" s="60">
        <v>50</v>
      </c>
      <c r="I46" s="61">
        <f t="shared" si="0"/>
        <v>285</v>
      </c>
      <c r="J46" s="62">
        <f>VLOOKUP(B46,'[1]Свод отч о кас выбытиях2018'!$A:$O,11,0)/1000</f>
        <v>174220.00693</v>
      </c>
      <c r="K46" s="63">
        <f>VLOOKUP(B46,'[1]Свод отч о кас выбытиях2018'!$A:$O,14,0)/1000</f>
        <v>174193.33046999999</v>
      </c>
      <c r="L46" s="64">
        <f t="shared" si="1"/>
        <v>26.676460000016959</v>
      </c>
      <c r="M46" s="64">
        <f>VLOOKUP(B46,'[1]КОСГУ 213_2018'!A:R,18,0)/1000</f>
        <v>0</v>
      </c>
      <c r="N46" s="65">
        <f t="shared" si="2"/>
        <v>26.676460000016959</v>
      </c>
      <c r="O46" s="66">
        <f t="shared" si="3"/>
        <v>0</v>
      </c>
      <c r="P46" s="67">
        <f t="shared" si="4"/>
        <v>0</v>
      </c>
      <c r="Q46" s="63">
        <f>VLOOKUP(A46,[1]КЗобщ2018!$A:$G,7,0)/1000</f>
        <v>17.893969999999999</v>
      </c>
      <c r="R46" s="66">
        <f t="shared" si="5"/>
        <v>0</v>
      </c>
      <c r="S46" s="67">
        <f>R46</f>
        <v>0</v>
      </c>
      <c r="T46" s="68">
        <f>VLOOKUP(B46,[1]КРрасчет2018!$A:$U,20,0)/1000</f>
        <v>52514.410469999995</v>
      </c>
      <c r="U46" s="63">
        <f t="shared" si="6"/>
        <v>40559.639999999992</v>
      </c>
      <c r="V46" s="65">
        <f t="shared" si="7"/>
        <v>29.474547777051292</v>
      </c>
      <c r="W46" s="69">
        <f t="shared" si="8"/>
        <v>0</v>
      </c>
      <c r="X46" s="68">
        <f>VLOOKUP(A46,[1]МР2018!$A:$G,4,0)/1000</f>
        <v>4215.76685</v>
      </c>
      <c r="Y46" s="68">
        <f>VLOOKUP(A46,[1]МР2018!$A:$H,8,0)/1000</f>
        <v>3358.7223399999998</v>
      </c>
      <c r="Z46" s="65">
        <f t="shared" si="9"/>
        <v>-20.329504464887574</v>
      </c>
      <c r="AA46" s="69">
        <f t="shared" si="10"/>
        <v>5</v>
      </c>
      <c r="AB46" s="69">
        <v>5</v>
      </c>
      <c r="AC46" s="69">
        <v>10</v>
      </c>
      <c r="AD46" s="69">
        <f t="shared" si="11"/>
        <v>91.25</v>
      </c>
      <c r="AE46" s="70">
        <f t="shared" si="12"/>
        <v>1.2852112676056338</v>
      </c>
      <c r="AF46" s="71" t="s">
        <v>58</v>
      </c>
      <c r="AI46" s="72"/>
    </row>
    <row r="47" spans="1:35" ht="22.5" x14ac:dyDescent="0.25">
      <c r="A47" t="str">
        <f>VLOOKUP(D47,'[1]лист соответствия'!$A:$E,5,0)</f>
        <v xml:space="preserve">ТУ по Мурманской области </v>
      </c>
      <c r="B47" t="str">
        <f>VLOOKUP(D47,'[1]лист соответствия'!A:D,4,0)</f>
        <v>001А1933</v>
      </c>
      <c r="C47" s="55">
        <v>30</v>
      </c>
      <c r="D47" s="56" t="s">
        <v>85</v>
      </c>
      <c r="E47" s="57">
        <v>95</v>
      </c>
      <c r="F47" s="58">
        <v>100</v>
      </c>
      <c r="G47" s="59">
        <v>115</v>
      </c>
      <c r="H47" s="60">
        <v>65</v>
      </c>
      <c r="I47" s="61">
        <f t="shared" si="0"/>
        <v>375</v>
      </c>
      <c r="J47" s="62">
        <f>VLOOKUP(B47,'[1]Свод отч о кас выбытиях2018'!$A:$O,11,0)/1000</f>
        <v>35442.166400000002</v>
      </c>
      <c r="K47" s="63">
        <f>VLOOKUP(B47,'[1]Свод отч о кас выбытиях2018'!$A:$O,14,0)/1000</f>
        <v>35358.443619999998</v>
      </c>
      <c r="L47" s="64">
        <f t="shared" si="1"/>
        <v>83.722780000003695</v>
      </c>
      <c r="M47" s="64">
        <f>VLOOKUP(B47,'[1]КОСГУ 213_2018'!A:R,18,0)/1000</f>
        <v>72.74116000000015</v>
      </c>
      <c r="N47" s="65">
        <f t="shared" si="2"/>
        <v>10.981620000003545</v>
      </c>
      <c r="O47" s="66">
        <f t="shared" si="3"/>
        <v>0</v>
      </c>
      <c r="P47" s="67">
        <f t="shared" si="4"/>
        <v>0</v>
      </c>
      <c r="Q47" s="63">
        <f>VLOOKUP(A47,[1]КЗобщ2018!$A:$G,7,0)/1000</f>
        <v>74.190399999999997</v>
      </c>
      <c r="R47" s="66">
        <f t="shared" si="5"/>
        <v>0.2</v>
      </c>
      <c r="S47" s="67">
        <v>2</v>
      </c>
      <c r="T47" s="68">
        <f>VLOOKUP(B47,[1]КРрасчет2018!$A:$U,20,0)/1000</f>
        <v>9116.3836199999969</v>
      </c>
      <c r="U47" s="63">
        <f t="shared" si="6"/>
        <v>8747.3533333333344</v>
      </c>
      <c r="V47" s="65">
        <f t="shared" si="7"/>
        <v>4.2187650664619598</v>
      </c>
      <c r="W47" s="69">
        <f t="shared" si="8"/>
        <v>10</v>
      </c>
      <c r="X47" s="68">
        <f>VLOOKUP(A47,[1]МР2018!$A:$G,4,0)/1000</f>
        <v>101.65296000000001</v>
      </c>
      <c r="Y47" s="68">
        <f>VLOOKUP(A47,[1]МР2018!$A:$H,8,0)/1000</f>
        <v>77.167500000000004</v>
      </c>
      <c r="Z47" s="65">
        <f t="shared" si="9"/>
        <v>-24.087306459152792</v>
      </c>
      <c r="AA47" s="69">
        <f t="shared" si="10"/>
        <v>5</v>
      </c>
      <c r="AB47" s="69">
        <v>5</v>
      </c>
      <c r="AC47" s="69">
        <v>10</v>
      </c>
      <c r="AD47" s="69">
        <f t="shared" si="11"/>
        <v>121.75</v>
      </c>
      <c r="AE47" s="70">
        <f t="shared" si="12"/>
        <v>1.7147887323943662</v>
      </c>
      <c r="AF47" s="71" t="s">
        <v>53</v>
      </c>
      <c r="AI47" s="72"/>
    </row>
    <row r="48" spans="1:35" ht="22.5" x14ac:dyDescent="0.25">
      <c r="A48" t="str">
        <f>VLOOKUP(D48,'[1]лист соответствия'!$A:$E,5,0)</f>
        <v xml:space="preserve">ТУ по Приволжскому ФО </v>
      </c>
      <c r="B48" t="str">
        <f>VLOOKUP(D48,'[1]лист соответствия'!A:D,4,0)</f>
        <v>001А1923</v>
      </c>
      <c r="C48" s="55">
        <v>31</v>
      </c>
      <c r="D48" s="56" t="s">
        <v>86</v>
      </c>
      <c r="E48" s="57">
        <v>55</v>
      </c>
      <c r="F48" s="58">
        <v>115</v>
      </c>
      <c r="G48" s="59">
        <v>105</v>
      </c>
      <c r="H48" s="60">
        <v>65</v>
      </c>
      <c r="I48" s="61">
        <f t="shared" si="0"/>
        <v>340</v>
      </c>
      <c r="J48" s="62">
        <f>VLOOKUP(B48,'[1]Свод отч о кас выбытиях2018'!$A:$O,11,0)/1000</f>
        <v>49142.698229999995</v>
      </c>
      <c r="K48" s="63">
        <f>VLOOKUP(B48,'[1]Свод отч о кас выбытиях2018'!$A:$O,14,0)/1000</f>
        <v>49092.528880000005</v>
      </c>
      <c r="L48" s="64">
        <f t="shared" si="1"/>
        <v>50.169349999989208</v>
      </c>
      <c r="M48" s="64">
        <f>VLOOKUP(B48,'[1]КОСГУ 213_2018'!A:R,18,0)/1000</f>
        <v>2.3070000000298022E-2</v>
      </c>
      <c r="N48" s="65">
        <f t="shared" si="2"/>
        <v>50.146279999988913</v>
      </c>
      <c r="O48" s="66">
        <f t="shared" si="3"/>
        <v>0</v>
      </c>
      <c r="P48" s="67">
        <f t="shared" si="4"/>
        <v>0</v>
      </c>
      <c r="Q48" s="63">
        <f>VLOOKUP(A48,[1]КЗобщ2018!$A:$G,7,0)/1000</f>
        <v>72.067140000000009</v>
      </c>
      <c r="R48" s="66">
        <f t="shared" si="5"/>
        <v>0.1</v>
      </c>
      <c r="S48" s="67">
        <v>1</v>
      </c>
      <c r="T48" s="68">
        <f>VLOOKUP(B48,[1]КРрасчет2018!$A:$U,20,0)/1000</f>
        <v>14338.9715</v>
      </c>
      <c r="U48" s="63">
        <f t="shared" si="6"/>
        <v>11584.519126666668</v>
      </c>
      <c r="V48" s="65">
        <f t="shared" si="7"/>
        <v>23.777010881641132</v>
      </c>
      <c r="W48" s="69">
        <f t="shared" si="8"/>
        <v>10</v>
      </c>
      <c r="X48" s="68">
        <f>VLOOKUP(A48,[1]МР2018!$A:$G,4,0)/1000</f>
        <v>262.12383</v>
      </c>
      <c r="Y48" s="68">
        <f>VLOOKUP(A48,[1]МР2018!$A:$H,8,0)/1000</f>
        <v>405.39607000000001</v>
      </c>
      <c r="Z48" s="65">
        <f t="shared" si="9"/>
        <v>54.658227754416686</v>
      </c>
      <c r="AA48" s="69">
        <f t="shared" si="10"/>
        <v>0</v>
      </c>
      <c r="AB48" s="69">
        <v>5</v>
      </c>
      <c r="AC48" s="69">
        <v>10</v>
      </c>
      <c r="AD48" s="69">
        <f t="shared" si="11"/>
        <v>109</v>
      </c>
      <c r="AE48" s="70">
        <f t="shared" si="12"/>
        <v>1.5352112676056338</v>
      </c>
      <c r="AF48" s="71" t="s">
        <v>55</v>
      </c>
      <c r="AI48" s="72"/>
    </row>
    <row r="49" spans="1:35" ht="22.5" x14ac:dyDescent="0.25">
      <c r="A49" t="str">
        <f>VLOOKUP(D49,'[1]лист соответствия'!$A:$E,5,0)</f>
        <v xml:space="preserve">ТУ по Новгородской области </v>
      </c>
      <c r="B49" t="str">
        <f>VLOOKUP(D49,'[1]лист соответствия'!A:D,4,0)</f>
        <v>001А1881</v>
      </c>
      <c r="C49" s="55">
        <v>32</v>
      </c>
      <c r="D49" s="56" t="s">
        <v>87</v>
      </c>
      <c r="E49" s="57">
        <v>55</v>
      </c>
      <c r="F49" s="58">
        <v>70</v>
      </c>
      <c r="G49" s="59">
        <v>115</v>
      </c>
      <c r="H49" s="60">
        <v>55</v>
      </c>
      <c r="I49" s="61">
        <f t="shared" si="0"/>
        <v>295</v>
      </c>
      <c r="J49" s="62">
        <f>VLOOKUP(B49,'[1]Свод отч о кас выбытиях2018'!$A:$O,11,0)/1000</f>
        <v>12143.819750000001</v>
      </c>
      <c r="K49" s="63">
        <f>VLOOKUP(B49,'[1]Свод отч о кас выбытиях2018'!$A:$O,14,0)/1000</f>
        <v>12134.182150000001</v>
      </c>
      <c r="L49" s="64">
        <f t="shared" si="1"/>
        <v>9.6376000000000204</v>
      </c>
      <c r="M49" s="64">
        <f>VLOOKUP(B49,'[1]КОСГУ 213_2018'!A:R,18,0)/1000</f>
        <v>0</v>
      </c>
      <c r="N49" s="65">
        <f t="shared" si="2"/>
        <v>9.6376000000000204</v>
      </c>
      <c r="O49" s="66">
        <f t="shared" si="3"/>
        <v>0</v>
      </c>
      <c r="P49" s="67">
        <f t="shared" si="4"/>
        <v>0</v>
      </c>
      <c r="Q49" s="63">
        <f>VLOOKUP(A49,[1]КЗобщ2018!$A:$G,7,0)/1000</f>
        <v>31.952400000000001</v>
      </c>
      <c r="R49" s="66">
        <f t="shared" si="5"/>
        <v>0.3</v>
      </c>
      <c r="S49" s="67">
        <v>3</v>
      </c>
      <c r="T49" s="68">
        <f>VLOOKUP(B49,[1]КРрасчет2018!$A:$U,20,0)/1000</f>
        <v>3420.0221500000002</v>
      </c>
      <c r="U49" s="63">
        <f t="shared" si="6"/>
        <v>2904.72</v>
      </c>
      <c r="V49" s="65">
        <f t="shared" si="7"/>
        <v>17.74016600567354</v>
      </c>
      <c r="W49" s="69">
        <f t="shared" si="8"/>
        <v>10</v>
      </c>
      <c r="X49" s="68">
        <f>VLOOKUP(A49,[1]МР2018!$A:$G,4,0)/1000</f>
        <v>516.21361000000002</v>
      </c>
      <c r="Y49" s="68">
        <f>VLOOKUP(A49,[1]МР2018!$A:$H,8,0)/1000</f>
        <v>504.80011999999999</v>
      </c>
      <c r="Z49" s="65">
        <f t="shared" si="9"/>
        <v>-2.2110013720870363</v>
      </c>
      <c r="AA49" s="69">
        <f t="shared" si="10"/>
        <v>5</v>
      </c>
      <c r="AB49" s="69">
        <v>5</v>
      </c>
      <c r="AC49" s="69">
        <v>10</v>
      </c>
      <c r="AD49" s="69">
        <f t="shared" si="11"/>
        <v>100.75</v>
      </c>
      <c r="AE49" s="70">
        <f t="shared" si="12"/>
        <v>1.4190140845070423</v>
      </c>
      <c r="AF49" s="71" t="s">
        <v>58</v>
      </c>
      <c r="AI49" s="72"/>
    </row>
    <row r="50" spans="1:35" ht="22.5" x14ac:dyDescent="0.25">
      <c r="A50" t="str">
        <f>VLOOKUP(D50,'[1]лист соответствия'!$A:$E,5,0)</f>
        <v xml:space="preserve">ТУ по Сибирскому ФО </v>
      </c>
      <c r="B50" t="str">
        <f>VLOOKUP(D50,'[1]лист соответствия'!A:D,4,0)</f>
        <v>001А1934</v>
      </c>
      <c r="C50" s="55">
        <v>33</v>
      </c>
      <c r="D50" s="56" t="s">
        <v>88</v>
      </c>
      <c r="E50" s="57">
        <v>55</v>
      </c>
      <c r="F50" s="58">
        <v>80</v>
      </c>
      <c r="G50" s="59">
        <v>95</v>
      </c>
      <c r="H50" s="60">
        <v>65</v>
      </c>
      <c r="I50" s="61">
        <f t="shared" si="0"/>
        <v>295</v>
      </c>
      <c r="J50" s="62">
        <f>VLOOKUP(B50,'[1]Свод отч о кас выбытиях2018'!$A:$O,11,0)/1000</f>
        <v>52475.527999999998</v>
      </c>
      <c r="K50" s="63">
        <f>VLOOKUP(B50,'[1]Свод отч о кас выбытиях2018'!$A:$O,14,0)/1000</f>
        <v>52325.436820000003</v>
      </c>
      <c r="L50" s="64">
        <f t="shared" si="1"/>
        <v>150.0911799999958</v>
      </c>
      <c r="M50" s="64">
        <f>VLOOKUP(B50,'[1]КОСГУ 213_2018'!A:R,18,0)/1000</f>
        <v>13.053429999999702</v>
      </c>
      <c r="N50" s="65">
        <f t="shared" si="2"/>
        <v>137.03774999999609</v>
      </c>
      <c r="O50" s="66">
        <f t="shared" si="3"/>
        <v>0</v>
      </c>
      <c r="P50" s="67">
        <f t="shared" si="4"/>
        <v>0</v>
      </c>
      <c r="Q50" s="63">
        <f>VLOOKUP(A50,[1]КЗобщ2018!$A:$G,7,0)/1000</f>
        <v>0</v>
      </c>
      <c r="R50" s="66">
        <f t="shared" si="5"/>
        <v>0</v>
      </c>
      <c r="S50" s="67">
        <f>R50</f>
        <v>0</v>
      </c>
      <c r="T50" s="68">
        <f>VLOOKUP(B50,[1]КРрасчет2018!$A:$U,20,0)/1000</f>
        <v>19109.666539999998</v>
      </c>
      <c r="U50" s="63">
        <f t="shared" si="6"/>
        <v>11071.923426666668</v>
      </c>
      <c r="V50" s="65">
        <f t="shared" si="7"/>
        <v>72.595725273663561</v>
      </c>
      <c r="W50" s="69">
        <f t="shared" si="8"/>
        <v>0</v>
      </c>
      <c r="X50" s="68">
        <f>VLOOKUP(A50,[1]МР2018!$A:$G,4,0)/1000</f>
        <v>123.53280000000001</v>
      </c>
      <c r="Y50" s="68">
        <f>VLOOKUP(A50,[1]МР2018!$A:$H,8,0)/1000</f>
        <v>93.342380000000006</v>
      </c>
      <c r="Z50" s="65">
        <f t="shared" si="9"/>
        <v>-24.439193477359861</v>
      </c>
      <c r="AA50" s="69">
        <f t="shared" si="10"/>
        <v>5</v>
      </c>
      <c r="AB50" s="69">
        <v>5</v>
      </c>
      <c r="AC50" s="69">
        <v>10</v>
      </c>
      <c r="AD50" s="69">
        <f t="shared" si="11"/>
        <v>93.75</v>
      </c>
      <c r="AE50" s="70">
        <f t="shared" si="12"/>
        <v>1.3204225352112675</v>
      </c>
      <c r="AF50" s="71" t="s">
        <v>58</v>
      </c>
      <c r="AI50" s="72"/>
    </row>
    <row r="51" spans="1:35" ht="22.5" x14ac:dyDescent="0.25">
      <c r="A51" t="str">
        <f>VLOOKUP(D51,'[1]лист соответствия'!$A:$E,5,0)</f>
        <v xml:space="preserve">ТУ по Омской области </v>
      </c>
      <c r="B51" t="str">
        <f>VLOOKUP(D51,'[1]лист соответствия'!A:D,4,0)</f>
        <v>001А1935</v>
      </c>
      <c r="C51" s="55">
        <v>34</v>
      </c>
      <c r="D51" s="56" t="s">
        <v>89</v>
      </c>
      <c r="E51" s="57">
        <v>65</v>
      </c>
      <c r="F51" s="58">
        <v>85</v>
      </c>
      <c r="G51" s="59">
        <v>115</v>
      </c>
      <c r="H51" s="60">
        <v>65</v>
      </c>
      <c r="I51" s="61">
        <f t="shared" si="0"/>
        <v>330</v>
      </c>
      <c r="J51" s="62">
        <f>VLOOKUP(B51,'[1]Свод отч о кас выбытиях2018'!$A:$O,11,0)/1000</f>
        <v>29660.108789999998</v>
      </c>
      <c r="K51" s="63">
        <f>VLOOKUP(B51,'[1]Свод отч о кас выбытиях2018'!$A:$O,14,0)/1000</f>
        <v>29638.45606</v>
      </c>
      <c r="L51" s="64">
        <f t="shared" si="1"/>
        <v>21.652729999997973</v>
      </c>
      <c r="M51" s="64">
        <f>VLOOKUP(B51,'[1]КОСГУ 213_2018'!A:R,18,0)/1000</f>
        <v>0.64291000000014897</v>
      </c>
      <c r="N51" s="65">
        <f t="shared" si="2"/>
        <v>21.009819999997823</v>
      </c>
      <c r="O51" s="66">
        <f t="shared" si="3"/>
        <v>0</v>
      </c>
      <c r="P51" s="67">
        <f t="shared" si="4"/>
        <v>0</v>
      </c>
      <c r="Q51" s="63">
        <f>VLOOKUP(A51,[1]КЗобщ2018!$A:$G,7,0)/1000</f>
        <v>9.7221299999999999</v>
      </c>
      <c r="R51" s="66">
        <f t="shared" si="5"/>
        <v>0</v>
      </c>
      <c r="S51" s="67">
        <f>R51</f>
        <v>0</v>
      </c>
      <c r="T51" s="68">
        <f>VLOOKUP(B51,[1]КРрасчет2018!$A:$U,20,0)/1000</f>
        <v>9097.6560599999993</v>
      </c>
      <c r="U51" s="63">
        <f t="shared" si="6"/>
        <v>6846.9333333333343</v>
      </c>
      <c r="V51" s="65">
        <f t="shared" si="7"/>
        <v>32.871982493379001</v>
      </c>
      <c r="W51" s="69">
        <f t="shared" si="8"/>
        <v>0</v>
      </c>
      <c r="X51" s="68">
        <f>VLOOKUP(A51,[1]МР2018!$A:$G,4,0)/1000</f>
        <v>5.1959499999999998</v>
      </c>
      <c r="Y51" s="68">
        <f>VLOOKUP(A51,[1]МР2018!$A:$H,8,0)/1000</f>
        <v>5.2217900000000004</v>
      </c>
      <c r="Z51" s="65">
        <f t="shared" si="9"/>
        <v>0.49731040521945991</v>
      </c>
      <c r="AA51" s="69">
        <f t="shared" si="10"/>
        <v>5</v>
      </c>
      <c r="AB51" s="69">
        <v>5</v>
      </c>
      <c r="AC51" s="69">
        <v>10</v>
      </c>
      <c r="AD51" s="69">
        <f t="shared" si="11"/>
        <v>102.5</v>
      </c>
      <c r="AE51" s="70">
        <f t="shared" si="12"/>
        <v>1.443661971830986</v>
      </c>
      <c r="AF51" s="71" t="s">
        <v>58</v>
      </c>
      <c r="AI51" s="72"/>
    </row>
    <row r="52" spans="1:35" ht="22.5" x14ac:dyDescent="0.25">
      <c r="A52" t="str">
        <f>VLOOKUP(D52,'[1]лист соответствия'!$A:$E,5,0)</f>
        <v xml:space="preserve">ТУ по Оренбургской области </v>
      </c>
      <c r="B52" t="str">
        <f>VLOOKUP(D52,'[1]лист соответствия'!A:D,4,0)</f>
        <v>001А1936</v>
      </c>
      <c r="C52" s="55">
        <v>35</v>
      </c>
      <c r="D52" s="56" t="s">
        <v>90</v>
      </c>
      <c r="E52" s="57">
        <v>95</v>
      </c>
      <c r="F52" s="58">
        <v>115</v>
      </c>
      <c r="G52" s="59">
        <v>115</v>
      </c>
      <c r="H52" s="60">
        <v>65</v>
      </c>
      <c r="I52" s="61">
        <f t="shared" si="0"/>
        <v>390</v>
      </c>
      <c r="J52" s="62">
        <f>VLOOKUP(B52,'[1]Свод отч о кас выбытиях2018'!$A:$O,11,0)/1000</f>
        <v>26320.324399999998</v>
      </c>
      <c r="K52" s="63">
        <f>VLOOKUP(B52,'[1]Свод отч о кас выбытиях2018'!$A:$O,14,0)/1000</f>
        <v>26319.38408</v>
      </c>
      <c r="L52" s="64">
        <f t="shared" si="1"/>
        <v>0.94031999999788241</v>
      </c>
      <c r="M52" s="64">
        <f>VLOOKUP(B52,'[1]КОСГУ 213_2018'!A:R,18,0)/1000</f>
        <v>0.88375000000000004</v>
      </c>
      <c r="N52" s="65">
        <f t="shared" si="2"/>
        <v>5.656999999788237E-2</v>
      </c>
      <c r="O52" s="66">
        <f t="shared" si="3"/>
        <v>0</v>
      </c>
      <c r="P52" s="67">
        <f t="shared" si="4"/>
        <v>0</v>
      </c>
      <c r="Q52" s="63">
        <f>VLOOKUP(A52,[1]КЗобщ2018!$A:$G,7,0)/1000</f>
        <v>0</v>
      </c>
      <c r="R52" s="66">
        <f t="shared" si="5"/>
        <v>0</v>
      </c>
      <c r="S52" s="67">
        <f>R52</f>
        <v>0</v>
      </c>
      <c r="T52" s="68">
        <f>VLOOKUP(B52,[1]КРрасчет2018!$A:$U,20,0)/1000</f>
        <v>7939.1240799999978</v>
      </c>
      <c r="U52" s="63">
        <f t="shared" si="6"/>
        <v>6126.753333333334</v>
      </c>
      <c r="V52" s="65">
        <f t="shared" si="7"/>
        <v>29.581258589377903</v>
      </c>
      <c r="W52" s="69">
        <f t="shared" si="8"/>
        <v>0</v>
      </c>
      <c r="X52" s="68">
        <f>VLOOKUP(A52,[1]МР2018!$A:$G,4,0)/1000</f>
        <v>154.45930999999999</v>
      </c>
      <c r="Y52" s="68">
        <f>VLOOKUP(A52,[1]МР2018!$A:$H,8,0)/1000</f>
        <v>93.032740000000004</v>
      </c>
      <c r="Z52" s="65">
        <f t="shared" si="9"/>
        <v>-39.768771464795478</v>
      </c>
      <c r="AA52" s="69">
        <f t="shared" si="10"/>
        <v>5</v>
      </c>
      <c r="AB52" s="69">
        <v>5</v>
      </c>
      <c r="AC52" s="69">
        <v>10</v>
      </c>
      <c r="AD52" s="69">
        <f t="shared" si="11"/>
        <v>117.5</v>
      </c>
      <c r="AE52" s="70">
        <f t="shared" si="12"/>
        <v>1.6549295774647887</v>
      </c>
      <c r="AF52" s="71" t="s">
        <v>53</v>
      </c>
      <c r="AI52" s="72"/>
    </row>
    <row r="53" spans="1:35" ht="22.5" x14ac:dyDescent="0.25">
      <c r="A53" t="str">
        <f>VLOOKUP(D53,'[1]лист соответствия'!$A:$E,5,0)</f>
        <v xml:space="preserve">ТУ по Орловской области </v>
      </c>
      <c r="B53" t="str">
        <f>VLOOKUP(D53,'[1]лист соответствия'!A:D,4,0)</f>
        <v>001А1883</v>
      </c>
      <c r="C53" s="55">
        <v>36</v>
      </c>
      <c r="D53" s="56" t="s">
        <v>91</v>
      </c>
      <c r="E53" s="57">
        <v>85</v>
      </c>
      <c r="F53" s="58">
        <v>100</v>
      </c>
      <c r="G53" s="59">
        <v>115</v>
      </c>
      <c r="H53" s="60">
        <v>65</v>
      </c>
      <c r="I53" s="61">
        <f t="shared" si="0"/>
        <v>365</v>
      </c>
      <c r="J53" s="62">
        <f>VLOOKUP(B53,'[1]Свод отч о кас выбытиях2018'!$A:$O,11,0)/1000</f>
        <v>13097.9614</v>
      </c>
      <c r="K53" s="63">
        <f>VLOOKUP(B53,'[1]Свод отч о кас выбытиях2018'!$A:$O,14,0)/1000</f>
        <v>13090.43102</v>
      </c>
      <c r="L53" s="64">
        <f t="shared" si="1"/>
        <v>7.5303800000001502</v>
      </c>
      <c r="M53" s="64">
        <f>VLOOKUP(B53,'[1]КОСГУ 213_2018'!A:R,18,0)/1000</f>
        <v>8.4649999999906869E-2</v>
      </c>
      <c r="N53" s="65">
        <f t="shared" si="2"/>
        <v>7.4457300000002435</v>
      </c>
      <c r="O53" s="66">
        <f t="shared" si="3"/>
        <v>0</v>
      </c>
      <c r="P53" s="67">
        <f t="shared" si="4"/>
        <v>0</v>
      </c>
      <c r="Q53" s="63">
        <f>VLOOKUP(A53,[1]КЗобщ2018!$A:$G,7,0)/1000</f>
        <v>6.6E-3</v>
      </c>
      <c r="R53" s="66">
        <f t="shared" si="5"/>
        <v>0</v>
      </c>
      <c r="S53" s="67">
        <f>R53</f>
        <v>0</v>
      </c>
      <c r="T53" s="68">
        <f>VLOOKUP(B53,[1]КРрасчет2018!$A:$U,20,0)/1000</f>
        <v>4018.0710199999994</v>
      </c>
      <c r="U53" s="63">
        <f t="shared" si="6"/>
        <v>3024.1200000000003</v>
      </c>
      <c r="V53" s="65">
        <f t="shared" si="7"/>
        <v>32.867446397629692</v>
      </c>
      <c r="W53" s="69">
        <f t="shared" si="8"/>
        <v>0</v>
      </c>
      <c r="X53" s="68">
        <f>VLOOKUP(A53,[1]МР2018!$A:$G,4,0)/1000</f>
        <v>159.62135000000001</v>
      </c>
      <c r="Y53" s="68">
        <f>VLOOKUP(A53,[1]МР2018!$A:$H,8,0)/1000</f>
        <v>155.48042999999998</v>
      </c>
      <c r="Z53" s="65">
        <f t="shared" si="9"/>
        <v>-2.5942143704460725</v>
      </c>
      <c r="AA53" s="69">
        <f t="shared" si="10"/>
        <v>5</v>
      </c>
      <c r="AB53" s="69">
        <v>5</v>
      </c>
      <c r="AC53" s="69">
        <v>10</v>
      </c>
      <c r="AD53" s="69">
        <f t="shared" si="11"/>
        <v>111.25</v>
      </c>
      <c r="AE53" s="70">
        <f t="shared" si="12"/>
        <v>1.5669014084507042</v>
      </c>
      <c r="AF53" s="71" t="s">
        <v>55</v>
      </c>
      <c r="AI53" s="72"/>
    </row>
    <row r="54" spans="1:35" ht="22.5" x14ac:dyDescent="0.25">
      <c r="A54" t="str">
        <f>VLOOKUP(D54,'[1]лист соответствия'!$A:$E,5,0)</f>
        <v xml:space="preserve">ТУ по Пензенской области </v>
      </c>
      <c r="B54" t="str">
        <f>VLOOKUP(D54,'[1]лист соответствия'!A:D,4,0)</f>
        <v>001А1937</v>
      </c>
      <c r="C54" s="55">
        <v>37</v>
      </c>
      <c r="D54" s="56" t="s">
        <v>92</v>
      </c>
      <c r="E54" s="57">
        <v>65</v>
      </c>
      <c r="F54" s="58">
        <v>115</v>
      </c>
      <c r="G54" s="59">
        <v>115</v>
      </c>
      <c r="H54" s="60">
        <v>65</v>
      </c>
      <c r="I54" s="61">
        <f t="shared" si="0"/>
        <v>360</v>
      </c>
      <c r="J54" s="62">
        <f>VLOOKUP(B54,'[1]Свод отч о кас выбытиях2018'!$A:$O,11,0)/1000</f>
        <v>18946.4764</v>
      </c>
      <c r="K54" s="63">
        <f>VLOOKUP(B54,'[1]Свод отч о кас выбытиях2018'!$A:$O,14,0)/1000</f>
        <v>18743.063899999997</v>
      </c>
      <c r="L54" s="64">
        <f t="shared" si="1"/>
        <v>203.41250000000218</v>
      </c>
      <c r="M54" s="64">
        <f>VLOOKUP(B54,'[1]КОСГУ 213_2018'!A:R,18,0)/1000</f>
        <v>2.4399999999441205E-3</v>
      </c>
      <c r="N54" s="65">
        <f t="shared" si="2"/>
        <v>203.41006000000223</v>
      </c>
      <c r="O54" s="66">
        <f t="shared" si="3"/>
        <v>1</v>
      </c>
      <c r="P54" s="67">
        <f t="shared" si="4"/>
        <v>1</v>
      </c>
      <c r="Q54" s="63">
        <f>VLOOKUP(A54,[1]КЗобщ2018!$A:$G,7,0)/1000</f>
        <v>0</v>
      </c>
      <c r="R54" s="66">
        <f t="shared" si="5"/>
        <v>0</v>
      </c>
      <c r="S54" s="67">
        <f>R54</f>
        <v>0</v>
      </c>
      <c r="T54" s="68">
        <f>VLOOKUP(B54,[1]КРрасчет2018!$A:$U,20,0)/1000</f>
        <v>5704.0038999999988</v>
      </c>
      <c r="U54" s="63">
        <f t="shared" si="6"/>
        <v>4346.3533333333326</v>
      </c>
      <c r="V54" s="65">
        <f t="shared" si="7"/>
        <v>31.236543891967667</v>
      </c>
      <c r="W54" s="69">
        <f t="shared" si="8"/>
        <v>0</v>
      </c>
      <c r="X54" s="68">
        <f>VLOOKUP(A54,[1]МР2018!$A:$G,4,0)/1000</f>
        <v>192.31664000000001</v>
      </c>
      <c r="Y54" s="68">
        <f>VLOOKUP(A54,[1]МР2018!$A:$H,8,0)/1000</f>
        <v>191.80874</v>
      </c>
      <c r="Z54" s="65">
        <f t="shared" si="9"/>
        <v>-0.26409571215470823</v>
      </c>
      <c r="AA54" s="69">
        <f t="shared" si="10"/>
        <v>5</v>
      </c>
      <c r="AB54" s="69">
        <v>5</v>
      </c>
      <c r="AC54" s="69">
        <v>10</v>
      </c>
      <c r="AD54" s="69">
        <f t="shared" si="11"/>
        <v>109</v>
      </c>
      <c r="AE54" s="70">
        <f t="shared" si="12"/>
        <v>1.5352112676056338</v>
      </c>
      <c r="AF54" s="71" t="s">
        <v>55</v>
      </c>
      <c r="AI54" s="72"/>
    </row>
    <row r="55" spans="1:35" ht="22.5" x14ac:dyDescent="0.25">
      <c r="A55" t="str">
        <f>VLOOKUP(D55,'[1]лист соответствия'!$A:$E,5,0)</f>
        <v xml:space="preserve">ТУ по Пермскому краю </v>
      </c>
      <c r="B55" t="str">
        <f>VLOOKUP(D55,'[1]лист соответствия'!A:D,4,0)</f>
        <v>001А1938</v>
      </c>
      <c r="C55" s="55">
        <v>38</v>
      </c>
      <c r="D55" s="56" t="s">
        <v>93</v>
      </c>
      <c r="E55" s="57">
        <v>50</v>
      </c>
      <c r="F55" s="58">
        <v>80</v>
      </c>
      <c r="G55" s="59">
        <v>95</v>
      </c>
      <c r="H55" s="60">
        <v>65</v>
      </c>
      <c r="I55" s="61">
        <f t="shared" si="0"/>
        <v>290</v>
      </c>
      <c r="J55" s="62">
        <f>VLOOKUP(B55,'[1]Свод отч о кас выбытиях2018'!$A:$O,11,0)/1000</f>
        <v>37443.938249999999</v>
      </c>
      <c r="K55" s="63">
        <f>VLOOKUP(B55,'[1]Свод отч о кас выбытиях2018'!$A:$O,14,0)/1000</f>
        <v>37441.517249999997</v>
      </c>
      <c r="L55" s="64">
        <f t="shared" si="1"/>
        <v>2.4210000000020955</v>
      </c>
      <c r="M55" s="64">
        <f>VLOOKUP(B55,'[1]КОСГУ 213_2018'!A:R,18,0)/1000</f>
        <v>0</v>
      </c>
      <c r="N55" s="65">
        <f t="shared" si="2"/>
        <v>2.4210000000020955</v>
      </c>
      <c r="O55" s="66">
        <f t="shared" si="3"/>
        <v>0</v>
      </c>
      <c r="P55" s="67">
        <f t="shared" si="4"/>
        <v>0</v>
      </c>
      <c r="Q55" s="63">
        <f>VLOOKUP(A55,[1]КЗобщ2018!$A:$G,7,0)/1000</f>
        <v>34.028489999999998</v>
      </c>
      <c r="R55" s="66">
        <f t="shared" si="5"/>
        <v>0.1</v>
      </c>
      <c r="S55" s="67">
        <v>1</v>
      </c>
      <c r="T55" s="68">
        <f>VLOOKUP(B55,[1]КРрасчет2018!$A:$U,20,0)/1000</f>
        <v>12078.65252</v>
      </c>
      <c r="U55" s="63">
        <f t="shared" si="6"/>
        <v>8454.2882433333325</v>
      </c>
      <c r="V55" s="65">
        <f t="shared" si="7"/>
        <v>42.870129008490764</v>
      </c>
      <c r="W55" s="69">
        <f t="shared" si="8"/>
        <v>0</v>
      </c>
      <c r="X55" s="68">
        <f>VLOOKUP(A55,[1]МР2018!$A:$G,4,0)/1000</f>
        <v>342.21440000000001</v>
      </c>
      <c r="Y55" s="68">
        <f>VLOOKUP(A55,[1]МР2018!$A:$H,8,0)/1000</f>
        <v>378.62109999999996</v>
      </c>
      <c r="Z55" s="65">
        <f t="shared" si="9"/>
        <v>10.638564595762173</v>
      </c>
      <c r="AA55" s="69">
        <f t="shared" si="10"/>
        <v>0</v>
      </c>
      <c r="AB55" s="69">
        <v>5</v>
      </c>
      <c r="AC55" s="69">
        <v>10</v>
      </c>
      <c r="AD55" s="69">
        <f t="shared" si="11"/>
        <v>86.5</v>
      </c>
      <c r="AE55" s="70">
        <f t="shared" si="12"/>
        <v>1.2183098591549295</v>
      </c>
      <c r="AF55" s="71" t="s">
        <v>64</v>
      </c>
      <c r="AI55" s="72"/>
    </row>
    <row r="56" spans="1:35" ht="22.5" x14ac:dyDescent="0.25">
      <c r="A56" t="str">
        <f>VLOOKUP(D56,'[1]лист соответствия'!$A:$E,5,0)</f>
        <v xml:space="preserve">ТУ по Приморскому краю </v>
      </c>
      <c r="B56" t="str">
        <f>VLOOKUP(D56,'[1]лист соответствия'!A:D,4,0)</f>
        <v>001А1911</v>
      </c>
      <c r="C56" s="55">
        <v>39</v>
      </c>
      <c r="D56" s="56" t="s">
        <v>94</v>
      </c>
      <c r="E56" s="57">
        <v>85</v>
      </c>
      <c r="F56" s="58">
        <v>90</v>
      </c>
      <c r="G56" s="59">
        <v>95</v>
      </c>
      <c r="H56" s="60">
        <v>65</v>
      </c>
      <c r="I56" s="61">
        <f t="shared" si="0"/>
        <v>335</v>
      </c>
      <c r="J56" s="62">
        <f>VLOOKUP(B56,'[1]Свод отч о кас выбытиях2018'!$A:$O,11,0)/1000</f>
        <v>51664.803970000001</v>
      </c>
      <c r="K56" s="63">
        <f>VLOOKUP(B56,'[1]Свод отч о кас выбытиях2018'!$A:$O,14,0)/1000</f>
        <v>51372.066490000005</v>
      </c>
      <c r="L56" s="64">
        <f t="shared" si="1"/>
        <v>292.73747999999614</v>
      </c>
      <c r="M56" s="64">
        <f>VLOOKUP(B56,'[1]КОСГУ 213_2018'!A:R,18,0)/1000</f>
        <v>41.902719999999739</v>
      </c>
      <c r="N56" s="65">
        <f t="shared" si="2"/>
        <v>250.83475999999641</v>
      </c>
      <c r="O56" s="66">
        <f t="shared" si="3"/>
        <v>0</v>
      </c>
      <c r="P56" s="67">
        <f t="shared" si="4"/>
        <v>0</v>
      </c>
      <c r="Q56" s="63">
        <f>VLOOKUP(A56,[1]КЗобщ2018!$A:$G,7,0)/1000</f>
        <v>227.63542999999999</v>
      </c>
      <c r="R56" s="66">
        <f t="shared" si="5"/>
        <v>0.4</v>
      </c>
      <c r="S56" s="67">
        <v>4</v>
      </c>
      <c r="T56" s="68">
        <f>VLOOKUP(B56,[1]КРрасчет2018!$A:$U,20,0)/1000</f>
        <v>17348.098090000003</v>
      </c>
      <c r="U56" s="63">
        <f t="shared" si="6"/>
        <v>11341.3228</v>
      </c>
      <c r="V56" s="65">
        <f t="shared" si="7"/>
        <v>52.963621580368056</v>
      </c>
      <c r="W56" s="69">
        <f t="shared" si="8"/>
        <v>0</v>
      </c>
      <c r="X56" s="68">
        <f>VLOOKUP(A56,[1]МР2018!$A:$G,4,0)/1000</f>
        <v>879.27969999999993</v>
      </c>
      <c r="Y56" s="68">
        <f>VLOOKUP(A56,[1]МР2018!$A:$H,8,0)/1000</f>
        <v>923.55084999999997</v>
      </c>
      <c r="Z56" s="65">
        <f t="shared" si="9"/>
        <v>5.034933707670044</v>
      </c>
      <c r="AA56" s="69">
        <f t="shared" si="10"/>
        <v>0</v>
      </c>
      <c r="AB56" s="69">
        <v>5</v>
      </c>
      <c r="AC56" s="69">
        <v>10</v>
      </c>
      <c r="AD56" s="69">
        <f t="shared" si="11"/>
        <v>94.75</v>
      </c>
      <c r="AE56" s="70">
        <f t="shared" si="12"/>
        <v>1.3345070422535212</v>
      </c>
      <c r="AF56" s="71" t="s">
        <v>58</v>
      </c>
      <c r="AI56" s="72"/>
    </row>
    <row r="57" spans="1:35" ht="22.5" x14ac:dyDescent="0.25">
      <c r="A57" t="str">
        <f>VLOOKUP(D57,'[1]лист соответствия'!$A:$E,5,0)</f>
        <v xml:space="preserve">ТУ по Псковской области </v>
      </c>
      <c r="B57" t="str">
        <f>VLOOKUP(D57,'[1]лист соответствия'!A:D,4,0)</f>
        <v>001А1939</v>
      </c>
      <c r="C57" s="55">
        <v>40</v>
      </c>
      <c r="D57" s="56" t="s">
        <v>95</v>
      </c>
      <c r="E57" s="57">
        <v>95</v>
      </c>
      <c r="F57" s="58">
        <v>100</v>
      </c>
      <c r="G57" s="59">
        <v>115</v>
      </c>
      <c r="H57" s="60">
        <v>65</v>
      </c>
      <c r="I57" s="61">
        <f t="shared" si="0"/>
        <v>375</v>
      </c>
      <c r="J57" s="62">
        <f>VLOOKUP(B57,'[1]Свод отч о кас выбытиях2018'!$A:$O,11,0)/1000</f>
        <v>16356.6297</v>
      </c>
      <c r="K57" s="63">
        <f>VLOOKUP(B57,'[1]Свод отч о кас выбытиях2018'!$A:$O,14,0)/1000</f>
        <v>16356.184539999998</v>
      </c>
      <c r="L57" s="64">
        <f t="shared" si="1"/>
        <v>0.44516000000112399</v>
      </c>
      <c r="M57" s="64">
        <f>VLOOKUP(B57,'[1]КОСГУ 213_2018'!A:R,18,0)/1000</f>
        <v>0.19716000000014902</v>
      </c>
      <c r="N57" s="65">
        <f t="shared" si="2"/>
        <v>0.24800000000097497</v>
      </c>
      <c r="O57" s="66">
        <f t="shared" si="3"/>
        <v>0</v>
      </c>
      <c r="P57" s="67">
        <f t="shared" si="4"/>
        <v>0</v>
      </c>
      <c r="Q57" s="63">
        <f>VLOOKUP(A57,[1]КЗобщ2018!$A:$G,7,0)/1000</f>
        <v>0</v>
      </c>
      <c r="R57" s="66">
        <f t="shared" si="5"/>
        <v>0</v>
      </c>
      <c r="S57" s="67">
        <f>R57</f>
        <v>0</v>
      </c>
      <c r="T57" s="68">
        <f>VLOOKUP(B57,[1]КРрасчет2018!$A:$U,20,0)/1000</f>
        <v>4589.4245399999991</v>
      </c>
      <c r="U57" s="63">
        <f t="shared" si="6"/>
        <v>3922.2533333333326</v>
      </c>
      <c r="V57" s="65">
        <f t="shared" si="7"/>
        <v>17.009895842185951</v>
      </c>
      <c r="W57" s="69">
        <f t="shared" si="8"/>
        <v>10</v>
      </c>
      <c r="X57" s="68">
        <f>VLOOKUP(A57,[1]МР2018!$A:$G,4,0)/1000</f>
        <v>6.0853700000000002</v>
      </c>
      <c r="Y57" s="68">
        <f>VLOOKUP(A57,[1]МР2018!$A:$H,8,0)/1000</f>
        <v>10.40583</v>
      </c>
      <c r="Z57" s="65">
        <f t="shared" si="9"/>
        <v>70.997490703112547</v>
      </c>
      <c r="AA57" s="69">
        <f t="shared" si="10"/>
        <v>0</v>
      </c>
      <c r="AB57" s="69">
        <v>5</v>
      </c>
      <c r="AC57" s="69">
        <v>10</v>
      </c>
      <c r="AD57" s="69">
        <f t="shared" si="11"/>
        <v>118.75</v>
      </c>
      <c r="AE57" s="70">
        <f t="shared" si="12"/>
        <v>1.6725352112676057</v>
      </c>
      <c r="AF57" s="71" t="s">
        <v>53</v>
      </c>
      <c r="AI57" s="72"/>
    </row>
    <row r="58" spans="1:35" ht="22.5" x14ac:dyDescent="0.25">
      <c r="A58" t="str">
        <f>VLOOKUP(D58,'[1]лист соответствия'!$A:$E,5,0)</f>
        <v xml:space="preserve">ТУ по Республике Башкортостан </v>
      </c>
      <c r="B58" t="str">
        <f>VLOOKUP(D58,'[1]лист соответствия'!A:D,4,0)</f>
        <v>001А2034</v>
      </c>
      <c r="C58" s="55">
        <v>41</v>
      </c>
      <c r="D58" s="76" t="s">
        <v>96</v>
      </c>
      <c r="E58" s="57">
        <v>65</v>
      </c>
      <c r="F58" s="58">
        <v>100</v>
      </c>
      <c r="G58" s="59">
        <v>115</v>
      </c>
      <c r="H58" s="60">
        <v>65</v>
      </c>
      <c r="I58" s="61">
        <f t="shared" si="0"/>
        <v>345</v>
      </c>
      <c r="J58" s="62">
        <f>VLOOKUP(B58,'[1]Свод отч о кас выбытиях2018'!$A:$O,11,0)/1000</f>
        <v>42095.997950000004</v>
      </c>
      <c r="K58" s="63">
        <f>VLOOKUP(B58,'[1]Свод отч о кас выбытиях2018'!$A:$O,14,0)/1000</f>
        <v>41850.068350000001</v>
      </c>
      <c r="L58" s="64">
        <f t="shared" si="1"/>
        <v>245.92960000000312</v>
      </c>
      <c r="M58" s="64">
        <f>VLOOKUP(B58,'[1]КОСГУ 213_2018'!A:R,18,0)/1000</f>
        <v>5.9653399999998511</v>
      </c>
      <c r="N58" s="65">
        <f t="shared" si="2"/>
        <v>239.96426000000326</v>
      </c>
      <c r="O58" s="66">
        <f t="shared" si="3"/>
        <v>1</v>
      </c>
      <c r="P58" s="67">
        <f t="shared" si="4"/>
        <v>1</v>
      </c>
      <c r="Q58" s="63">
        <f>VLOOKUP(A58,[1]КЗобщ2018!$A:$G,7,0)/1000</f>
        <v>20.813860000000002</v>
      </c>
      <c r="R58" s="66">
        <f t="shared" si="5"/>
        <v>0</v>
      </c>
      <c r="S58" s="67">
        <f>R58</f>
        <v>0</v>
      </c>
      <c r="T58" s="68">
        <f>VLOOKUP(B58,[1]КРрасчет2018!$A:$U,20,0)/1000</f>
        <v>11784.508350000002</v>
      </c>
      <c r="U58" s="63">
        <f t="shared" si="6"/>
        <v>10021.853333333333</v>
      </c>
      <c r="V58" s="65">
        <f t="shared" si="7"/>
        <v>17.588114274272652</v>
      </c>
      <c r="W58" s="69">
        <f t="shared" si="8"/>
        <v>10</v>
      </c>
      <c r="X58" s="68">
        <f>VLOOKUP(A58,[1]МР2018!$A:$G,4,0)/1000</f>
        <v>673.86536000000001</v>
      </c>
      <c r="Y58" s="68">
        <f>VLOOKUP(A58,[1]МР2018!$A:$H,8,0)/1000</f>
        <v>674.07557999999995</v>
      </c>
      <c r="Z58" s="65">
        <f t="shared" si="9"/>
        <v>3.1196142802166843E-2</v>
      </c>
      <c r="AA58" s="69">
        <f t="shared" si="10"/>
        <v>5</v>
      </c>
      <c r="AB58" s="69">
        <v>5</v>
      </c>
      <c r="AC58" s="69">
        <v>10</v>
      </c>
      <c r="AD58" s="69">
        <f t="shared" si="11"/>
        <v>115.25</v>
      </c>
      <c r="AE58" s="70">
        <f t="shared" si="12"/>
        <v>1.6232394366197183</v>
      </c>
      <c r="AF58" s="71" t="s">
        <v>55</v>
      </c>
      <c r="AI58" s="72"/>
    </row>
    <row r="59" spans="1:35" ht="22.5" x14ac:dyDescent="0.25">
      <c r="A59" t="str">
        <f>VLOOKUP(D59,'[1]лист соответствия'!$A:$E,5,0)</f>
        <v xml:space="preserve">ТУ по Республике Бурятия </v>
      </c>
      <c r="B59" t="str">
        <f>VLOOKUP(D59,'[1]лист соответствия'!A:D,4,0)</f>
        <v>001А1898</v>
      </c>
      <c r="C59" s="55">
        <v>42</v>
      </c>
      <c r="D59" s="56" t="s">
        <v>97</v>
      </c>
      <c r="E59" s="57">
        <v>80</v>
      </c>
      <c r="F59" s="58">
        <v>75</v>
      </c>
      <c r="G59" s="59">
        <v>95</v>
      </c>
      <c r="H59" s="60">
        <v>50</v>
      </c>
      <c r="I59" s="61">
        <f t="shared" si="0"/>
        <v>300</v>
      </c>
      <c r="J59" s="62">
        <f>VLOOKUP(B59,'[1]Свод отч о кас выбытиях2018'!$A:$O,11,0)/1000</f>
        <v>20800.23936</v>
      </c>
      <c r="K59" s="63">
        <f>VLOOKUP(B59,'[1]Свод отч о кас выбытиях2018'!$A:$O,14,0)/1000</f>
        <v>20799.631359999999</v>
      </c>
      <c r="L59" s="64">
        <f t="shared" si="1"/>
        <v>0.60800000000017462</v>
      </c>
      <c r="M59" s="64">
        <f>VLOOKUP(B59,'[1]КОСГУ 213_2018'!A:R,18,0)/1000</f>
        <v>0</v>
      </c>
      <c r="N59" s="65">
        <f t="shared" si="2"/>
        <v>0.60800000000017462</v>
      </c>
      <c r="O59" s="66">
        <f t="shared" si="3"/>
        <v>0</v>
      </c>
      <c r="P59" s="67">
        <f t="shared" si="4"/>
        <v>0</v>
      </c>
      <c r="Q59" s="63">
        <f>VLOOKUP(A59,[1]КЗобщ2018!$A:$G,7,0)/1000</f>
        <v>0</v>
      </c>
      <c r="R59" s="66">
        <f t="shared" si="5"/>
        <v>0</v>
      </c>
      <c r="S59" s="67">
        <f>R59</f>
        <v>0</v>
      </c>
      <c r="T59" s="68">
        <f>VLOOKUP(B59,[1]КРрасчет2018!$A:$U,20,0)/1000</f>
        <v>6421.7713599999997</v>
      </c>
      <c r="U59" s="63">
        <f t="shared" si="6"/>
        <v>4792.62</v>
      </c>
      <c r="V59" s="65">
        <f t="shared" si="7"/>
        <v>33.99291744390333</v>
      </c>
      <c r="W59" s="69">
        <f t="shared" si="8"/>
        <v>0</v>
      </c>
      <c r="X59" s="68">
        <f>VLOOKUP(A59,[1]МР2018!$A:$G,4,0)/1000</f>
        <v>866.73759999999993</v>
      </c>
      <c r="Y59" s="68">
        <f>VLOOKUP(A59,[1]МР2018!$A:$H,8,0)/1000</f>
        <v>279.99559000000005</v>
      </c>
      <c r="Z59" s="65">
        <f t="shared" si="9"/>
        <v>-67.695460540768053</v>
      </c>
      <c r="AA59" s="69">
        <f t="shared" si="10"/>
        <v>5</v>
      </c>
      <c r="AB59" s="69">
        <v>5</v>
      </c>
      <c r="AC59" s="69">
        <v>10</v>
      </c>
      <c r="AD59" s="69">
        <f t="shared" si="11"/>
        <v>95</v>
      </c>
      <c r="AE59" s="70">
        <f t="shared" si="12"/>
        <v>1.3380281690140845</v>
      </c>
      <c r="AF59" s="71" t="s">
        <v>58</v>
      </c>
      <c r="AI59" s="72"/>
    </row>
    <row r="60" spans="1:35" ht="22.5" x14ac:dyDescent="0.25">
      <c r="A60" t="str">
        <f>VLOOKUP(D60,'[1]лист соответствия'!$A:$E,5,0)</f>
        <v xml:space="preserve">ТУ по Республике Дагестан </v>
      </c>
      <c r="B60" t="str">
        <f>VLOOKUP(D60,'[1]лист соответствия'!A:D,4,0)</f>
        <v>001А1991</v>
      </c>
      <c r="C60" s="55">
        <v>43</v>
      </c>
      <c r="D60" s="56" t="s">
        <v>98</v>
      </c>
      <c r="E60" s="57">
        <v>95</v>
      </c>
      <c r="F60" s="58">
        <v>115</v>
      </c>
      <c r="G60" s="59">
        <v>115</v>
      </c>
      <c r="H60" s="60">
        <v>65</v>
      </c>
      <c r="I60" s="61">
        <f t="shared" si="0"/>
        <v>390</v>
      </c>
      <c r="J60" s="62">
        <f>VLOOKUP(B60,'[1]Свод отч о кас выбытиях2018'!$A:$O,11,0)/1000</f>
        <v>18540.928</v>
      </c>
      <c r="K60" s="63">
        <f>VLOOKUP(B60,'[1]Свод отч о кас выбытиях2018'!$A:$O,14,0)/1000</f>
        <v>18540.928</v>
      </c>
      <c r="L60" s="64">
        <f t="shared" si="1"/>
        <v>0</v>
      </c>
      <c r="M60" s="64">
        <f>VLOOKUP(B60,'[1]КОСГУ 213_2018'!A:R,18,0)/1000</f>
        <v>0</v>
      </c>
      <c r="N60" s="65">
        <f t="shared" si="2"/>
        <v>0</v>
      </c>
      <c r="O60" s="66">
        <f t="shared" si="3"/>
        <v>0</v>
      </c>
      <c r="P60" s="67">
        <f t="shared" si="4"/>
        <v>0</v>
      </c>
      <c r="Q60" s="63">
        <f>VLOOKUP(A60,[1]КЗобщ2018!$A:$G,7,0)/1000</f>
        <v>0</v>
      </c>
      <c r="R60" s="66">
        <f t="shared" si="5"/>
        <v>0</v>
      </c>
      <c r="S60" s="67">
        <f>R60</f>
        <v>0</v>
      </c>
      <c r="T60" s="68">
        <f>VLOOKUP(B60,[1]КРрасчет2018!$A:$U,20,0)/1000</f>
        <v>5085.4679999999998</v>
      </c>
      <c r="U60" s="63">
        <f t="shared" si="6"/>
        <v>4485.1533333333327</v>
      </c>
      <c r="V60" s="65">
        <f t="shared" si="7"/>
        <v>13.384484811370264</v>
      </c>
      <c r="W60" s="69">
        <f t="shared" si="8"/>
        <v>10</v>
      </c>
      <c r="X60" s="68">
        <f>VLOOKUP(A60,[1]МР2018!$A:$G,4,0)/1000</f>
        <v>0</v>
      </c>
      <c r="Y60" s="68">
        <f>VLOOKUP(A60,[1]МР2018!$A:$H,8,0)/1000</f>
        <v>0</v>
      </c>
      <c r="Z60" s="65">
        <v>0</v>
      </c>
      <c r="AA60" s="69">
        <f t="shared" si="10"/>
        <v>5</v>
      </c>
      <c r="AB60" s="69">
        <v>5</v>
      </c>
      <c r="AC60" s="69">
        <v>10</v>
      </c>
      <c r="AD60" s="69">
        <f t="shared" si="11"/>
        <v>127.5</v>
      </c>
      <c r="AE60" s="70">
        <f t="shared" si="12"/>
        <v>1.795774647887324</v>
      </c>
      <c r="AF60" s="71" t="s">
        <v>53</v>
      </c>
      <c r="AI60" s="72"/>
    </row>
    <row r="61" spans="1:35" ht="22.5" x14ac:dyDescent="0.25">
      <c r="A61" t="str">
        <f>VLOOKUP(D61,'[1]лист соответствия'!$A:$E,5,0)</f>
        <v xml:space="preserve">ТУ по Республике Ингушетия </v>
      </c>
      <c r="B61" t="str">
        <f>VLOOKUP(D61,'[1]лист соответствия'!A:D,4,0)</f>
        <v>001А2112</v>
      </c>
      <c r="C61" s="55">
        <v>44</v>
      </c>
      <c r="D61" s="76" t="s">
        <v>99</v>
      </c>
      <c r="E61" s="57">
        <v>65</v>
      </c>
      <c r="F61" s="58">
        <v>100</v>
      </c>
      <c r="G61" s="59">
        <v>70</v>
      </c>
      <c r="H61" s="60">
        <v>50</v>
      </c>
      <c r="I61" s="61">
        <f t="shared" si="0"/>
        <v>285</v>
      </c>
      <c r="J61" s="62">
        <f>VLOOKUP(B61,'[1]Свод отч о кас выбытиях2018'!$A:$O,11,0)/1000</f>
        <v>20552.524000000001</v>
      </c>
      <c r="K61" s="63">
        <f>VLOOKUP(B61,'[1]Свод отч о кас выбытиях2018'!$A:$O,14,0)/1000</f>
        <v>20338.004000000001</v>
      </c>
      <c r="L61" s="64">
        <f t="shared" si="1"/>
        <v>214.52000000000044</v>
      </c>
      <c r="M61" s="64">
        <f>VLOOKUP(B61,'[1]КОСГУ 213_2018'!A:R,18,0)/1000</f>
        <v>0</v>
      </c>
      <c r="N61" s="65">
        <f t="shared" si="2"/>
        <v>214.52000000000044</v>
      </c>
      <c r="O61" s="66">
        <f t="shared" si="3"/>
        <v>1</v>
      </c>
      <c r="P61" s="67">
        <f t="shared" si="4"/>
        <v>1</v>
      </c>
      <c r="Q61" s="63">
        <f>VLOOKUP(A61,[1]КЗобщ2018!$A:$G,7,0)/1000</f>
        <v>129</v>
      </c>
      <c r="R61" s="66">
        <f t="shared" si="5"/>
        <v>0.6</v>
      </c>
      <c r="S61" s="67">
        <v>6</v>
      </c>
      <c r="T61" s="68">
        <f>VLOOKUP(B61,[1]КРрасчет2018!$A:$U,20,0)/1000</f>
        <v>5862.7925399999995</v>
      </c>
      <c r="U61" s="63">
        <f t="shared" si="6"/>
        <v>4825.0704866666674</v>
      </c>
      <c r="V61" s="65">
        <f t="shared" si="7"/>
        <v>21.506878629046263</v>
      </c>
      <c r="W61" s="69">
        <f t="shared" si="8"/>
        <v>10</v>
      </c>
      <c r="X61" s="68">
        <f>VLOOKUP(A61,[1]МР2018!$A:$G,4,0)/1000</f>
        <v>410.33499999999998</v>
      </c>
      <c r="Y61" s="68">
        <f>VLOOKUP(A61,[1]МР2018!$A:$H,8,0)/1000</f>
        <v>531.43499999999995</v>
      </c>
      <c r="Z61" s="65">
        <f t="shared" ref="Z61:Z67" si="15">(Y61-X61)/X61*100</f>
        <v>29.512471517174983</v>
      </c>
      <c r="AA61" s="69">
        <f t="shared" si="10"/>
        <v>0</v>
      </c>
      <c r="AB61" s="69">
        <v>5</v>
      </c>
      <c r="AC61" s="69">
        <v>10</v>
      </c>
      <c r="AD61" s="69">
        <f t="shared" si="11"/>
        <v>89.25</v>
      </c>
      <c r="AE61" s="70">
        <f t="shared" si="12"/>
        <v>1.2570422535211268</v>
      </c>
      <c r="AF61" s="73" t="s">
        <v>58</v>
      </c>
      <c r="AI61" s="72"/>
    </row>
    <row r="62" spans="1:35" ht="22.5" x14ac:dyDescent="0.25">
      <c r="A62" t="str">
        <f>VLOOKUP(D62,'[1]лист соответствия'!$A:$E,5,0)</f>
        <v xml:space="preserve">ТУ по Республике Карелия </v>
      </c>
      <c r="B62" t="str">
        <f>VLOOKUP(D62,'[1]лист соответствия'!A:D,4,0)</f>
        <v>001А1901</v>
      </c>
      <c r="C62" s="55">
        <v>45</v>
      </c>
      <c r="D62" s="56" t="s">
        <v>100</v>
      </c>
      <c r="E62" s="57">
        <v>85</v>
      </c>
      <c r="F62" s="58">
        <v>85</v>
      </c>
      <c r="G62" s="59">
        <v>115</v>
      </c>
      <c r="H62" s="60">
        <v>55</v>
      </c>
      <c r="I62" s="61">
        <f t="shared" si="0"/>
        <v>340</v>
      </c>
      <c r="J62" s="62">
        <f>VLOOKUP(B62,'[1]Свод отч о кас выбытиях2018'!$A:$O,11,0)/1000</f>
        <v>21248.772000000001</v>
      </c>
      <c r="K62" s="63">
        <f>VLOOKUP(B62,'[1]Свод отч о кас выбытиях2018'!$A:$O,14,0)/1000</f>
        <v>21182.972570000002</v>
      </c>
      <c r="L62" s="64">
        <f t="shared" si="1"/>
        <v>65.79942999999912</v>
      </c>
      <c r="M62" s="64">
        <f>VLOOKUP(B62,'[1]КОСГУ 213_2018'!A:R,18,0)/1000</f>
        <v>16.566430000000167</v>
      </c>
      <c r="N62" s="65">
        <f t="shared" si="2"/>
        <v>49.232999999998952</v>
      </c>
      <c r="O62" s="66">
        <f t="shared" si="3"/>
        <v>0</v>
      </c>
      <c r="P62" s="67">
        <f t="shared" si="4"/>
        <v>0</v>
      </c>
      <c r="Q62" s="63">
        <f>VLOOKUP(A62,[1]КЗобщ2018!$A:$G,7,0)/1000</f>
        <v>15.35191</v>
      </c>
      <c r="R62" s="66">
        <f t="shared" si="5"/>
        <v>0.1</v>
      </c>
      <c r="S62" s="67">
        <v>1</v>
      </c>
      <c r="T62" s="68">
        <f>VLOOKUP(B62,[1]КРрасчет2018!$A:$U,20,0)/1000</f>
        <v>6578.8125700000001</v>
      </c>
      <c r="U62" s="63">
        <f t="shared" si="6"/>
        <v>4868.0533333333342</v>
      </c>
      <c r="V62" s="65">
        <f t="shared" si="7"/>
        <v>35.142573828279048</v>
      </c>
      <c r="W62" s="69">
        <f t="shared" si="8"/>
        <v>0</v>
      </c>
      <c r="X62" s="68">
        <f>VLOOKUP(A62,[1]МР2018!$A:$G,4,0)/1000</f>
        <v>29.790569999999999</v>
      </c>
      <c r="Y62" s="68">
        <f>VLOOKUP(A62,[1]МР2018!$A:$H,8,0)/1000</f>
        <v>29.384370000000001</v>
      </c>
      <c r="Z62" s="65">
        <f t="shared" si="15"/>
        <v>-1.3635187242137305</v>
      </c>
      <c r="AA62" s="69">
        <f t="shared" si="10"/>
        <v>5</v>
      </c>
      <c r="AB62" s="69">
        <v>5</v>
      </c>
      <c r="AC62" s="69">
        <v>10</v>
      </c>
      <c r="AD62" s="69">
        <f t="shared" si="11"/>
        <v>104</v>
      </c>
      <c r="AE62" s="70">
        <f t="shared" si="12"/>
        <v>1.4647887323943662</v>
      </c>
      <c r="AF62" s="73" t="s">
        <v>55</v>
      </c>
    </row>
    <row r="63" spans="1:35" ht="22.5" x14ac:dyDescent="0.25">
      <c r="A63" t="str">
        <f>VLOOKUP(D63,'[1]лист соответствия'!$A:$E,5,0)</f>
        <v xml:space="preserve">ТУ по Республике Коми </v>
      </c>
      <c r="B63" t="str">
        <f>VLOOKUP(D63,'[1]лист соответствия'!A:D,4,0)</f>
        <v>001А1902</v>
      </c>
      <c r="C63" s="55">
        <v>46</v>
      </c>
      <c r="D63" s="56" t="s">
        <v>101</v>
      </c>
      <c r="E63" s="57">
        <v>85</v>
      </c>
      <c r="F63" s="58">
        <v>80</v>
      </c>
      <c r="G63" s="59">
        <v>95</v>
      </c>
      <c r="H63" s="60">
        <v>65</v>
      </c>
      <c r="I63" s="61">
        <f t="shared" si="0"/>
        <v>325</v>
      </c>
      <c r="J63" s="62">
        <f>VLOOKUP(B63,'[1]Свод отч о кас выбытиях2018'!$A:$O,11,0)/1000</f>
        <v>22051.831280000002</v>
      </c>
      <c r="K63" s="63">
        <f>VLOOKUP(B63,'[1]Свод отч о кас выбытиях2018'!$A:$O,14,0)/1000</f>
        <v>21996.337420000003</v>
      </c>
      <c r="L63" s="64">
        <f t="shared" si="1"/>
        <v>55.493859999998676</v>
      </c>
      <c r="M63" s="64">
        <f>VLOOKUP(B63,'[1]КОСГУ 213_2018'!A:R,18,0)/1000</f>
        <v>0</v>
      </c>
      <c r="N63" s="65">
        <f t="shared" si="2"/>
        <v>55.493859999998676</v>
      </c>
      <c r="O63" s="66">
        <f t="shared" si="3"/>
        <v>0</v>
      </c>
      <c r="P63" s="67">
        <f t="shared" si="4"/>
        <v>0</v>
      </c>
      <c r="Q63" s="63">
        <f>VLOOKUP(A63,[1]КЗобщ2018!$A:$G,7,0)/1000</f>
        <v>1.54792</v>
      </c>
      <c r="R63" s="66">
        <f t="shared" si="5"/>
        <v>0</v>
      </c>
      <c r="S63" s="67">
        <f t="shared" ref="S63:S72" si="16">R63</f>
        <v>0</v>
      </c>
      <c r="T63" s="68">
        <f>VLOOKUP(B63,[1]КРрасчет2018!$A:$U,20,0)/1000</f>
        <v>6499.303530000001</v>
      </c>
      <c r="U63" s="63">
        <f t="shared" si="6"/>
        <v>5165.6779633333344</v>
      </c>
      <c r="V63" s="65">
        <f t="shared" si="7"/>
        <v>25.817048142236455</v>
      </c>
      <c r="W63" s="69">
        <f t="shared" si="8"/>
        <v>0</v>
      </c>
      <c r="X63" s="68">
        <f>VLOOKUP(A63,[1]МР2018!$A:$G,4,0)/1000</f>
        <v>161.84954000000002</v>
      </c>
      <c r="Y63" s="68">
        <f>VLOOKUP(A63,[1]МР2018!$A:$H,8,0)/1000</f>
        <v>292.46393</v>
      </c>
      <c r="Z63" s="65">
        <f t="shared" si="15"/>
        <v>80.701119076396495</v>
      </c>
      <c r="AA63" s="69">
        <f t="shared" si="10"/>
        <v>0</v>
      </c>
      <c r="AB63" s="69">
        <v>5</v>
      </c>
      <c r="AC63" s="69">
        <v>10</v>
      </c>
      <c r="AD63" s="69">
        <f t="shared" si="11"/>
        <v>96.25</v>
      </c>
      <c r="AE63" s="70">
        <f t="shared" si="12"/>
        <v>1.3556338028169015</v>
      </c>
      <c r="AF63" s="73" t="s">
        <v>58</v>
      </c>
    </row>
    <row r="64" spans="1:35" ht="33.75" x14ac:dyDescent="0.25">
      <c r="A64" t="str">
        <f>VLOOKUP(D64,'[1]лист соответствия'!$A:$E,5,0)</f>
        <v xml:space="preserve">ТУ по Республике Крым и городу Севастополь </v>
      </c>
      <c r="B64" t="str">
        <f>VLOOKUP(D64,'[1]лист соответствия'!A:D,4,0)</f>
        <v>001А9132</v>
      </c>
      <c r="C64" s="55">
        <v>47</v>
      </c>
      <c r="D64" s="78" t="s">
        <v>102</v>
      </c>
      <c r="E64" s="57">
        <v>40</v>
      </c>
      <c r="F64" s="58">
        <v>95</v>
      </c>
      <c r="G64" s="59">
        <v>95</v>
      </c>
      <c r="H64" s="60">
        <v>65</v>
      </c>
      <c r="I64" s="61">
        <f t="shared" si="0"/>
        <v>295</v>
      </c>
      <c r="J64" s="62">
        <f>VLOOKUP(B64,'[1]Свод отч о кас выбытиях2018'!$A:$O,11,0)/1000</f>
        <v>17471.233</v>
      </c>
      <c r="K64" s="63">
        <f>VLOOKUP(B64,'[1]Свод отч о кас выбытиях2018'!$A:$O,14,0)/1000</f>
        <v>17395.446250000001</v>
      </c>
      <c r="L64" s="64">
        <f t="shared" si="1"/>
        <v>75.786749999999302</v>
      </c>
      <c r="M64" s="64">
        <f>VLOOKUP(B64,'[1]КОСГУ 213_2018'!A:R,18,0)/1000</f>
        <v>5.3015400000000374</v>
      </c>
      <c r="N64" s="65">
        <f t="shared" si="2"/>
        <v>70.48520999999927</v>
      </c>
      <c r="O64" s="66">
        <f t="shared" si="3"/>
        <v>0</v>
      </c>
      <c r="P64" s="67">
        <f t="shared" si="4"/>
        <v>0</v>
      </c>
      <c r="Q64" s="63">
        <f>VLOOKUP(A64,[1]КЗобщ2018!$A:$G,7,0)/1000</f>
        <v>0</v>
      </c>
      <c r="R64" s="66">
        <f t="shared" si="5"/>
        <v>0</v>
      </c>
      <c r="S64" s="67">
        <f t="shared" si="16"/>
        <v>0</v>
      </c>
      <c r="T64" s="68">
        <f>VLOOKUP(B64,[1]КРрасчет2018!$A:$U,20,0)/1000</f>
        <v>6125.7048199999999</v>
      </c>
      <c r="U64" s="63">
        <f t="shared" si="6"/>
        <v>3756.5804766666674</v>
      </c>
      <c r="V64" s="65">
        <f t="shared" si="7"/>
        <v>63.065981363868751</v>
      </c>
      <c r="W64" s="69">
        <f t="shared" si="8"/>
        <v>0</v>
      </c>
      <c r="X64" s="68">
        <f>VLOOKUP(A64,[1]МР2018!$A:$G,4,0)/1000</f>
        <v>950.66331000000002</v>
      </c>
      <c r="Y64" s="68">
        <f>VLOOKUP(A64,[1]МР2018!$A:$H,8,0)/1000</f>
        <v>251.71767000000003</v>
      </c>
      <c r="Z64" s="65">
        <f t="shared" si="15"/>
        <v>-73.521890731220068</v>
      </c>
      <c r="AA64" s="69">
        <f t="shared" si="10"/>
        <v>5</v>
      </c>
      <c r="AB64" s="69">
        <v>5</v>
      </c>
      <c r="AC64" s="69">
        <v>10</v>
      </c>
      <c r="AD64" s="69">
        <f t="shared" si="11"/>
        <v>93.75</v>
      </c>
      <c r="AE64" s="70">
        <f t="shared" si="12"/>
        <v>1.3204225352112675</v>
      </c>
      <c r="AF64" s="73" t="s">
        <v>58</v>
      </c>
    </row>
    <row r="65" spans="1:32" customFormat="1" ht="22.5" x14ac:dyDescent="0.25">
      <c r="A65" t="str">
        <f>VLOOKUP(D65,'[1]лист соответствия'!$A:$E,5,0)</f>
        <v xml:space="preserve">ТУ по Республике Марий Эл </v>
      </c>
      <c r="B65" t="str">
        <f>VLOOKUP(D65,'[1]лист соответствия'!A:D,4,0)</f>
        <v>001А1903</v>
      </c>
      <c r="C65" s="55">
        <v>48</v>
      </c>
      <c r="D65" s="56" t="s">
        <v>103</v>
      </c>
      <c r="E65" s="57">
        <v>65</v>
      </c>
      <c r="F65" s="58">
        <v>85</v>
      </c>
      <c r="G65" s="59">
        <v>115</v>
      </c>
      <c r="H65" s="60">
        <v>65</v>
      </c>
      <c r="I65" s="61">
        <f t="shared" si="0"/>
        <v>330</v>
      </c>
      <c r="J65" s="62">
        <f>VLOOKUP(B65,'[1]Свод отч о кас выбытиях2018'!$A:$O,11,0)/1000</f>
        <v>12113.353999999999</v>
      </c>
      <c r="K65" s="63">
        <f>VLOOKUP(B65,'[1]Свод отч о кас выбытиях2018'!$A:$O,14,0)/1000</f>
        <v>12105.32869</v>
      </c>
      <c r="L65" s="64">
        <f t="shared" si="1"/>
        <v>8.0253099999990809</v>
      </c>
      <c r="M65" s="64">
        <f>VLOOKUP(B65,'[1]КОСГУ 213_2018'!A:R,18,0)/1000</f>
        <v>0.98324999999999996</v>
      </c>
      <c r="N65" s="65">
        <f t="shared" si="2"/>
        <v>7.0420599999990809</v>
      </c>
      <c r="O65" s="66">
        <f t="shared" si="3"/>
        <v>0</v>
      </c>
      <c r="P65" s="67">
        <f t="shared" si="4"/>
        <v>0</v>
      </c>
      <c r="Q65" s="63">
        <f>VLOOKUP(A65,[1]КЗобщ2018!$A:$G,7,0)/1000</f>
        <v>0</v>
      </c>
      <c r="R65" s="66">
        <f t="shared" si="5"/>
        <v>0</v>
      </c>
      <c r="S65" s="67">
        <f t="shared" si="16"/>
        <v>0</v>
      </c>
      <c r="T65" s="68">
        <f>VLOOKUP(B65,[1]КРрасчет2018!$A:$U,20,0)/1000</f>
        <v>3421.5686899999996</v>
      </c>
      <c r="U65" s="63">
        <f t="shared" si="6"/>
        <v>2894.5866666666666</v>
      </c>
      <c r="V65" s="65">
        <f t="shared" si="7"/>
        <v>18.205778027029755</v>
      </c>
      <c r="W65" s="69">
        <f t="shared" si="8"/>
        <v>10</v>
      </c>
      <c r="X65" s="68">
        <f>VLOOKUP(A65,[1]МР2018!$A:$G,4,0)/1000</f>
        <v>150.64482999999998</v>
      </c>
      <c r="Y65" s="68">
        <f>VLOOKUP(A65,[1]МР2018!$A:$H,8,0)/1000</f>
        <v>46.91901</v>
      </c>
      <c r="Z65" s="65">
        <f t="shared" si="15"/>
        <v>-68.854550136237663</v>
      </c>
      <c r="AA65" s="69">
        <f t="shared" si="10"/>
        <v>5</v>
      </c>
      <c r="AB65" s="69">
        <v>5</v>
      </c>
      <c r="AC65" s="69">
        <v>10</v>
      </c>
      <c r="AD65" s="69">
        <f t="shared" si="11"/>
        <v>112.5</v>
      </c>
      <c r="AE65" s="70">
        <f t="shared" si="12"/>
        <v>1.5845070422535212</v>
      </c>
      <c r="AF65" s="71" t="s">
        <v>55</v>
      </c>
    </row>
    <row r="66" spans="1:32" customFormat="1" ht="22.5" x14ac:dyDescent="0.25">
      <c r="A66" t="str">
        <f>VLOOKUP(D66,'[1]лист соответствия'!$A:$E,5,0)</f>
        <v xml:space="preserve">ТУ по Республике Мордовия </v>
      </c>
      <c r="B66" t="str">
        <f>VLOOKUP(D66,'[1]лист соответствия'!A:D,4,0)</f>
        <v>001А1904</v>
      </c>
      <c r="C66" s="55">
        <v>49</v>
      </c>
      <c r="D66" s="56" t="s">
        <v>104</v>
      </c>
      <c r="E66" s="57">
        <v>65</v>
      </c>
      <c r="F66" s="58">
        <v>80</v>
      </c>
      <c r="G66" s="59">
        <v>95</v>
      </c>
      <c r="H66" s="60">
        <v>65</v>
      </c>
      <c r="I66" s="61">
        <f t="shared" si="0"/>
        <v>305</v>
      </c>
      <c r="J66" s="62">
        <f>VLOOKUP(B66,'[1]Свод отч о кас выбытиях2018'!$A:$O,11,0)/1000</f>
        <v>12552.977999999999</v>
      </c>
      <c r="K66" s="63">
        <f>VLOOKUP(B66,'[1]Свод отч о кас выбытиях2018'!$A:$O,14,0)/1000</f>
        <v>12547.064</v>
      </c>
      <c r="L66" s="64">
        <f t="shared" si="1"/>
        <v>5.9139999999988504</v>
      </c>
      <c r="M66" s="64">
        <f>VLOOKUP(B66,'[1]КОСГУ 213_2018'!A:R,18,0)/1000</f>
        <v>0.31920999999996275</v>
      </c>
      <c r="N66" s="65">
        <f t="shared" si="2"/>
        <v>5.5947899999988877</v>
      </c>
      <c r="O66" s="66">
        <f t="shared" si="3"/>
        <v>0</v>
      </c>
      <c r="P66" s="67">
        <f t="shared" si="4"/>
        <v>0</v>
      </c>
      <c r="Q66" s="63">
        <f>VLOOKUP(A66,[1]КЗобщ2018!$A:$G,7,0)/1000</f>
        <v>0</v>
      </c>
      <c r="R66" s="66">
        <f t="shared" si="5"/>
        <v>0</v>
      </c>
      <c r="S66" s="67">
        <f t="shared" si="16"/>
        <v>0</v>
      </c>
      <c r="T66" s="68">
        <f>VLOOKUP(B66,[1]КРрасчет2018!$A:$U,20,0)/1000</f>
        <v>4313.0039999999999</v>
      </c>
      <c r="U66" s="63">
        <f t="shared" si="6"/>
        <v>2744.686666666667</v>
      </c>
      <c r="V66" s="65">
        <f t="shared" si="7"/>
        <v>57.140122855553621</v>
      </c>
      <c r="W66" s="69">
        <f t="shared" si="8"/>
        <v>0</v>
      </c>
      <c r="X66" s="68">
        <f>VLOOKUP(A66,[1]МР2018!$A:$G,4,0)/1000</f>
        <v>37.348210000000002</v>
      </c>
      <c r="Y66" s="68">
        <f>VLOOKUP(A66,[1]МР2018!$A:$H,8,0)/1000</f>
        <v>92.364530000000002</v>
      </c>
      <c r="Z66" s="65">
        <f t="shared" si="15"/>
        <v>147.30644386973296</v>
      </c>
      <c r="AA66" s="69">
        <f t="shared" si="10"/>
        <v>0</v>
      </c>
      <c r="AB66" s="69">
        <v>5</v>
      </c>
      <c r="AC66" s="69">
        <v>10</v>
      </c>
      <c r="AD66" s="69">
        <f t="shared" si="11"/>
        <v>91.25</v>
      </c>
      <c r="AE66" s="70">
        <f t="shared" si="12"/>
        <v>1.2852112676056338</v>
      </c>
      <c r="AF66" s="71" t="s">
        <v>58</v>
      </c>
    </row>
    <row r="67" spans="1:32" customFormat="1" ht="22.5" x14ac:dyDescent="0.25">
      <c r="A67" t="str">
        <f>VLOOKUP(D67,'[1]лист соответствия'!$A:$E,5,0)</f>
        <v xml:space="preserve">ТУ по Республике Саха (Якутия) </v>
      </c>
      <c r="B67" t="str">
        <f>VLOOKUP(D67,'[1]лист соответствия'!A:D,4,0)</f>
        <v>001А1909</v>
      </c>
      <c r="C67" s="55">
        <v>50</v>
      </c>
      <c r="D67" s="56" t="s">
        <v>105</v>
      </c>
      <c r="E67" s="57">
        <v>95</v>
      </c>
      <c r="F67" s="58">
        <v>80</v>
      </c>
      <c r="G67" s="59">
        <v>95</v>
      </c>
      <c r="H67" s="60">
        <v>65</v>
      </c>
      <c r="I67" s="61">
        <f t="shared" si="0"/>
        <v>335</v>
      </c>
      <c r="J67" s="62">
        <f>VLOOKUP(B67,'[1]Свод отч о кас выбытиях2018'!$A:$O,11,0)/1000</f>
        <v>43570.432810000006</v>
      </c>
      <c r="K67" s="63">
        <f>VLOOKUP(B67,'[1]Свод отч о кас выбытиях2018'!$A:$O,14,0)/1000</f>
        <v>43566.184209999999</v>
      </c>
      <c r="L67" s="64">
        <f t="shared" si="1"/>
        <v>4.2486000000062631</v>
      </c>
      <c r="M67" s="64">
        <f>VLOOKUP(B67,'[1]КОСГУ 213_2018'!A:R,18,0)/1000</f>
        <v>0</v>
      </c>
      <c r="N67" s="65">
        <f t="shared" si="2"/>
        <v>4.2486000000062631</v>
      </c>
      <c r="O67" s="66">
        <f t="shared" si="3"/>
        <v>0</v>
      </c>
      <c r="P67" s="67">
        <f t="shared" si="4"/>
        <v>0</v>
      </c>
      <c r="Q67" s="63">
        <f>VLOOKUP(A67,[1]КЗобщ2018!$A:$G,7,0)/1000</f>
        <v>7.1966800000000006</v>
      </c>
      <c r="R67" s="66">
        <f t="shared" si="5"/>
        <v>0</v>
      </c>
      <c r="S67" s="67">
        <f t="shared" si="16"/>
        <v>0</v>
      </c>
      <c r="T67" s="68">
        <f>VLOOKUP(B67,[1]КРрасчет2018!$A:$U,20,0)/1000</f>
        <v>13376.169609999999</v>
      </c>
      <c r="U67" s="63">
        <f t="shared" si="6"/>
        <v>10063.3382</v>
      </c>
      <c r="V67" s="65">
        <f t="shared" si="7"/>
        <v>32.91980597452244</v>
      </c>
      <c r="W67" s="69">
        <f t="shared" si="8"/>
        <v>0</v>
      </c>
      <c r="X67" s="68">
        <f>VLOOKUP(A67,[1]МР2018!$A:$G,4,0)/1000</f>
        <v>565.25161000000003</v>
      </c>
      <c r="Y67" s="68">
        <f>VLOOKUP(A67,[1]МР2018!$A:$H,8,0)/1000</f>
        <v>905.42656999999997</v>
      </c>
      <c r="Z67" s="65">
        <f t="shared" si="15"/>
        <v>60.181157201834402</v>
      </c>
      <c r="AA67" s="69">
        <f t="shared" si="10"/>
        <v>0</v>
      </c>
      <c r="AB67" s="69">
        <v>5</v>
      </c>
      <c r="AC67" s="69">
        <v>10</v>
      </c>
      <c r="AD67" s="69">
        <f t="shared" si="11"/>
        <v>98.75</v>
      </c>
      <c r="AE67" s="70">
        <f t="shared" si="12"/>
        <v>1.3908450704225352</v>
      </c>
      <c r="AF67" s="71" t="s">
        <v>58</v>
      </c>
    </row>
    <row r="68" spans="1:32" customFormat="1" ht="30" customHeight="1" x14ac:dyDescent="0.25">
      <c r="A68" t="str">
        <f>VLOOKUP(D68,'[1]лист соответствия'!$A:$E,5,0)</f>
        <v xml:space="preserve">ТУ по Республике Северная Осетия-Алания </v>
      </c>
      <c r="B68" t="str">
        <f>VLOOKUP(D68,'[1]лист соответствия'!A:D,4,0)</f>
        <v>001А1905</v>
      </c>
      <c r="C68" s="55">
        <v>51</v>
      </c>
      <c r="D68" s="56" t="s">
        <v>106</v>
      </c>
      <c r="E68" s="57">
        <v>80</v>
      </c>
      <c r="F68" s="58">
        <v>85</v>
      </c>
      <c r="G68" s="59">
        <v>115</v>
      </c>
      <c r="H68" s="60">
        <v>55</v>
      </c>
      <c r="I68" s="61">
        <f t="shared" si="0"/>
        <v>335</v>
      </c>
      <c r="J68" s="62">
        <f>VLOOKUP(B68,'[1]Свод отч о кас выбытиях2018'!$A:$O,11,0)/1000</f>
        <v>10942.153</v>
      </c>
      <c r="K68" s="63">
        <f>VLOOKUP(B68,'[1]Свод отч о кас выбытиях2018'!$A:$O,14,0)/1000</f>
        <v>10941.39057</v>
      </c>
      <c r="L68" s="64">
        <f t="shared" si="1"/>
        <v>0.76243000000067696</v>
      </c>
      <c r="M68" s="64">
        <f>VLOOKUP(B68,'[1]КОСГУ 213_2018'!A:R,18,0)/1000</f>
        <v>0.22392999999993482</v>
      </c>
      <c r="N68" s="65">
        <f t="shared" si="2"/>
        <v>0.53850000000074216</v>
      </c>
      <c r="O68" s="66">
        <f t="shared" si="3"/>
        <v>0</v>
      </c>
      <c r="P68" s="67">
        <f t="shared" si="4"/>
        <v>0</v>
      </c>
      <c r="Q68" s="63">
        <f>VLOOKUP(A68,[1]КЗобщ2018!$A:$G,7,0)/1000</f>
        <v>0</v>
      </c>
      <c r="R68" s="66">
        <f t="shared" si="5"/>
        <v>0</v>
      </c>
      <c r="S68" s="67">
        <f t="shared" si="16"/>
        <v>0</v>
      </c>
      <c r="T68" s="68">
        <f>VLOOKUP(B68,[1]КРрасчет2018!$A:$U,20,0)/1000</f>
        <v>2792.3748500000006</v>
      </c>
      <c r="U68" s="63">
        <f t="shared" si="6"/>
        <v>2716.338573333333</v>
      </c>
      <c r="V68" s="65">
        <f t="shared" si="7"/>
        <v>2.7992194129673722</v>
      </c>
      <c r="W68" s="69">
        <f t="shared" si="8"/>
        <v>10</v>
      </c>
      <c r="X68" s="68">
        <f>VLOOKUP(A68,[1]МР2018!$A:$G,4,0)/1000</f>
        <v>0</v>
      </c>
      <c r="Y68" s="68">
        <f>VLOOKUP(A68,[1]МР2018!$A:$H,8,0)/1000</f>
        <v>0</v>
      </c>
      <c r="Z68" s="65">
        <v>0</v>
      </c>
      <c r="AA68" s="69">
        <f t="shared" si="10"/>
        <v>5</v>
      </c>
      <c r="AB68" s="69">
        <v>5</v>
      </c>
      <c r="AC68" s="69">
        <v>10</v>
      </c>
      <c r="AD68" s="69">
        <f t="shared" si="11"/>
        <v>113.75</v>
      </c>
      <c r="AE68" s="70">
        <f t="shared" si="12"/>
        <v>1.602112676056338</v>
      </c>
      <c r="AF68" s="71" t="s">
        <v>55</v>
      </c>
    </row>
    <row r="69" spans="1:32" customFormat="1" ht="22.5" x14ac:dyDescent="0.25">
      <c r="A69" t="str">
        <f>VLOOKUP(D69,'[1]лист соответствия'!$A:$E,5,0)</f>
        <v xml:space="preserve">ТУ по Республике Татарстан (Татарстан) </v>
      </c>
      <c r="B69" t="str">
        <f>VLOOKUP(D69,'[1]лист соответствия'!A:D,4,0)</f>
        <v>001А1906</v>
      </c>
      <c r="C69" s="55">
        <v>52</v>
      </c>
      <c r="D69" s="56" t="s">
        <v>107</v>
      </c>
      <c r="E69" s="57">
        <v>55</v>
      </c>
      <c r="F69" s="58">
        <v>65</v>
      </c>
      <c r="G69" s="59">
        <v>105</v>
      </c>
      <c r="H69" s="60">
        <v>55</v>
      </c>
      <c r="I69" s="61">
        <f t="shared" si="0"/>
        <v>280</v>
      </c>
      <c r="J69" s="62">
        <f>VLOOKUP(B69,'[1]Свод отч о кас выбытиях2018'!$A:$O,11,0)/1000</f>
        <v>40015.407399999996</v>
      </c>
      <c r="K69" s="63">
        <f>VLOOKUP(B69,'[1]Свод отч о кас выбытиях2018'!$A:$O,14,0)/1000</f>
        <v>39876.609649999999</v>
      </c>
      <c r="L69" s="64">
        <f t="shared" si="1"/>
        <v>138.7977499999979</v>
      </c>
      <c r="M69" s="64">
        <f>VLOOKUP(B69,'[1]КОСГУ 213_2018'!A:R,18,0)/1000</f>
        <v>31.804019999999554</v>
      </c>
      <c r="N69" s="65">
        <f t="shared" si="2"/>
        <v>106.99372999999835</v>
      </c>
      <c r="O69" s="66">
        <f t="shared" si="3"/>
        <v>0</v>
      </c>
      <c r="P69" s="67">
        <f t="shared" si="4"/>
        <v>0</v>
      </c>
      <c r="Q69" s="63">
        <f>VLOOKUP(A69,[1]КЗобщ2018!$A:$G,7,0)/1000</f>
        <v>5.7013100000000003</v>
      </c>
      <c r="R69" s="66">
        <f t="shared" si="5"/>
        <v>0</v>
      </c>
      <c r="S69" s="67">
        <f t="shared" si="16"/>
        <v>0</v>
      </c>
      <c r="T69" s="68">
        <f>VLOOKUP(B69,[1]КРрасчет2018!$A:$U,20,0)/1000</f>
        <v>11089.155799999997</v>
      </c>
      <c r="U69" s="63">
        <f t="shared" si="6"/>
        <v>9595.8179500000006</v>
      </c>
      <c r="V69" s="65">
        <f t="shared" si="7"/>
        <v>15.562382047900316</v>
      </c>
      <c r="W69" s="69">
        <f t="shared" si="8"/>
        <v>10</v>
      </c>
      <c r="X69" s="68">
        <f>VLOOKUP(A69,[1]МР2018!$A:$G,4,0)/1000</f>
        <v>1059.60151</v>
      </c>
      <c r="Y69" s="68">
        <f>VLOOKUP(A69,[1]МР2018!$A:$H,8,0)/1000</f>
        <v>2003.3982900000001</v>
      </c>
      <c r="Z69" s="65">
        <f t="shared" ref="Z69:Z88" si="17">(Y69-X69)/X69*100</f>
        <v>89.070916858168701</v>
      </c>
      <c r="AA69" s="69">
        <f t="shared" si="10"/>
        <v>0</v>
      </c>
      <c r="AB69" s="69">
        <v>5</v>
      </c>
      <c r="AC69" s="69">
        <v>10</v>
      </c>
      <c r="AD69" s="69">
        <f t="shared" si="11"/>
        <v>95</v>
      </c>
      <c r="AE69" s="70">
        <f t="shared" si="12"/>
        <v>1.3380281690140845</v>
      </c>
      <c r="AF69" s="71" t="s">
        <v>58</v>
      </c>
    </row>
    <row r="70" spans="1:32" customFormat="1" ht="22.5" x14ac:dyDescent="0.25">
      <c r="A70" t="str">
        <f>VLOOKUP(D70,'[1]лист соответствия'!$A:$E,5,0)</f>
        <v xml:space="preserve">ТУ по Ростовской области </v>
      </c>
      <c r="B70" t="str">
        <f>VLOOKUP(D70,'[1]лист соответствия'!A:D,4,0)</f>
        <v>001А1940</v>
      </c>
      <c r="C70" s="55">
        <v>53</v>
      </c>
      <c r="D70" s="56" t="s">
        <v>108</v>
      </c>
      <c r="E70" s="57">
        <v>55</v>
      </c>
      <c r="F70" s="58">
        <v>85</v>
      </c>
      <c r="G70" s="59">
        <v>110</v>
      </c>
      <c r="H70" s="60">
        <v>65</v>
      </c>
      <c r="I70" s="61">
        <f t="shared" si="0"/>
        <v>315</v>
      </c>
      <c r="J70" s="62">
        <f>VLOOKUP(B70,'[1]Свод отч о кас выбытиях2018'!$A:$O,11,0)/1000</f>
        <v>43754.709659999993</v>
      </c>
      <c r="K70" s="63">
        <f>VLOOKUP(B70,'[1]Свод отч о кас выбытиях2018'!$A:$O,14,0)/1000</f>
        <v>43753.971259999998</v>
      </c>
      <c r="L70" s="64">
        <f t="shared" si="1"/>
        <v>0.73839999999472639</v>
      </c>
      <c r="M70" s="64">
        <f>VLOOKUP(B70,'[1]КОСГУ 213_2018'!A:R,18,0)/1000</f>
        <v>1.3400000000372529E-2</v>
      </c>
      <c r="N70" s="65">
        <f t="shared" si="2"/>
        <v>0.72499999999435383</v>
      </c>
      <c r="O70" s="66">
        <f t="shared" si="3"/>
        <v>0</v>
      </c>
      <c r="P70" s="67">
        <f t="shared" si="4"/>
        <v>0</v>
      </c>
      <c r="Q70" s="63">
        <f>VLOOKUP(A70,[1]КЗобщ2018!$A:$G,7,0)/1000</f>
        <v>0</v>
      </c>
      <c r="R70" s="66">
        <f t="shared" si="5"/>
        <v>0</v>
      </c>
      <c r="S70" s="67">
        <f t="shared" si="16"/>
        <v>0</v>
      </c>
      <c r="T70" s="68">
        <f>VLOOKUP(B70,[1]КРрасчет2018!$A:$U,20,0)/1000</f>
        <v>13184.011259999997</v>
      </c>
      <c r="U70" s="63">
        <f t="shared" si="6"/>
        <v>10189.986666666666</v>
      </c>
      <c r="V70" s="65">
        <f t="shared" si="7"/>
        <v>29.38202660389479</v>
      </c>
      <c r="W70" s="69">
        <f t="shared" si="8"/>
        <v>0</v>
      </c>
      <c r="X70" s="68">
        <f>VLOOKUP(A70,[1]МР2018!$A:$G,4,0)/1000</f>
        <v>771.17822000000001</v>
      </c>
      <c r="Y70" s="68">
        <f>VLOOKUP(A70,[1]МР2018!$A:$H,8,0)/1000</f>
        <v>755.0675500000001</v>
      </c>
      <c r="Z70" s="65">
        <f t="shared" si="17"/>
        <v>-2.0890981594371159</v>
      </c>
      <c r="AA70" s="69">
        <f t="shared" si="10"/>
        <v>5</v>
      </c>
      <c r="AB70" s="69">
        <v>5</v>
      </c>
      <c r="AC70" s="69">
        <v>10</v>
      </c>
      <c r="AD70" s="69">
        <f t="shared" si="11"/>
        <v>98.75</v>
      </c>
      <c r="AE70" s="70">
        <f t="shared" si="12"/>
        <v>1.3908450704225352</v>
      </c>
      <c r="AF70" s="71" t="s">
        <v>58</v>
      </c>
    </row>
    <row r="71" spans="1:32" customFormat="1" ht="22.5" x14ac:dyDescent="0.25">
      <c r="A71" t="str">
        <f>VLOOKUP(D71,'[1]лист соответствия'!$A:$E,5,0)</f>
        <v xml:space="preserve">ТУ по Рязанской области </v>
      </c>
      <c r="B71" t="str">
        <f>VLOOKUP(D71,'[1]лист соответствия'!A:D,4,0)</f>
        <v>001А1941</v>
      </c>
      <c r="C71" s="55">
        <v>54</v>
      </c>
      <c r="D71" s="76" t="s">
        <v>109</v>
      </c>
      <c r="E71" s="57">
        <v>85</v>
      </c>
      <c r="F71" s="58">
        <v>85</v>
      </c>
      <c r="G71" s="59">
        <v>115</v>
      </c>
      <c r="H71" s="60">
        <v>65</v>
      </c>
      <c r="I71" s="61">
        <f t="shared" si="0"/>
        <v>350</v>
      </c>
      <c r="J71" s="62">
        <f>VLOOKUP(B71,'[1]Свод отч о кас выбытиях2018'!$A:$O,11,0)/1000</f>
        <v>15102.63283</v>
      </c>
      <c r="K71" s="63">
        <f>VLOOKUP(B71,'[1]Свод отч о кас выбытиях2018'!$A:$O,14,0)/1000</f>
        <v>15093.53368</v>
      </c>
      <c r="L71" s="64">
        <f t="shared" si="1"/>
        <v>9.0991500000000087</v>
      </c>
      <c r="M71" s="64">
        <f>VLOOKUP(B71,'[1]КОСГУ 213_2018'!A:R,18,0)/1000</f>
        <v>1.912999999988824E-2</v>
      </c>
      <c r="N71" s="65">
        <f t="shared" si="2"/>
        <v>9.0800200000001201</v>
      </c>
      <c r="O71" s="66">
        <f t="shared" si="3"/>
        <v>0</v>
      </c>
      <c r="P71" s="67">
        <f t="shared" si="4"/>
        <v>0</v>
      </c>
      <c r="Q71" s="63">
        <f>VLOOKUP(A71,[1]КЗобщ2018!$A:$G,7,0)/1000</f>
        <v>2.1422799999999986</v>
      </c>
      <c r="R71" s="66">
        <f t="shared" si="5"/>
        <v>0</v>
      </c>
      <c r="S71" s="67">
        <f t="shared" si="16"/>
        <v>0</v>
      </c>
      <c r="T71" s="68">
        <f>VLOOKUP(B71,[1]КРрасчет2018!$A:$U,20,0)/1000</f>
        <v>4502.36967</v>
      </c>
      <c r="U71" s="63">
        <f t="shared" si="6"/>
        <v>3530.3880033333335</v>
      </c>
      <c r="V71" s="65">
        <f t="shared" si="7"/>
        <v>27.531865215634589</v>
      </c>
      <c r="W71" s="69">
        <f t="shared" si="8"/>
        <v>0</v>
      </c>
      <c r="X71" s="68">
        <f>VLOOKUP(A71,[1]МР2018!$A:$G,4,0)/1000</f>
        <v>73.410719999999998</v>
      </c>
      <c r="Y71" s="68">
        <f>VLOOKUP(A71,[1]МР2018!$A:$H,8,0)/1000</f>
        <v>70.498100000000008</v>
      </c>
      <c r="Z71" s="65">
        <f t="shared" si="17"/>
        <v>-3.9675676794887584</v>
      </c>
      <c r="AA71" s="69">
        <f t="shared" si="10"/>
        <v>5</v>
      </c>
      <c r="AB71" s="69">
        <v>5</v>
      </c>
      <c r="AC71" s="69">
        <v>10</v>
      </c>
      <c r="AD71" s="69">
        <f t="shared" si="11"/>
        <v>107.5</v>
      </c>
      <c r="AE71" s="70">
        <f t="shared" si="12"/>
        <v>1.5140845070422535</v>
      </c>
      <c r="AF71" s="71" t="s">
        <v>55</v>
      </c>
    </row>
    <row r="72" spans="1:32" customFormat="1" ht="22.5" x14ac:dyDescent="0.25">
      <c r="A72" t="str">
        <f>VLOOKUP(D72,'[1]лист соответствия'!$A:$E,5,0)</f>
        <v xml:space="preserve">ТУ по Самарской области </v>
      </c>
      <c r="B72" t="str">
        <f>VLOOKUP(D72,'[1]лист соответствия'!A:D,4,0)</f>
        <v>001А1929</v>
      </c>
      <c r="C72" s="55">
        <v>55</v>
      </c>
      <c r="D72" s="76" t="s">
        <v>110</v>
      </c>
      <c r="E72" s="57">
        <v>65</v>
      </c>
      <c r="F72" s="58">
        <v>95</v>
      </c>
      <c r="G72" s="59">
        <v>115</v>
      </c>
      <c r="H72" s="60">
        <v>65</v>
      </c>
      <c r="I72" s="61">
        <f t="shared" si="0"/>
        <v>340</v>
      </c>
      <c r="J72" s="62">
        <f>VLOOKUP(B72,'[1]Свод отч о кас выбытиях2018'!$A:$O,11,0)/1000</f>
        <v>41770.642399999997</v>
      </c>
      <c r="K72" s="63">
        <f>VLOOKUP(B72,'[1]Свод отч о кас выбытиях2018'!$A:$O,14,0)/1000</f>
        <v>41602.506420000005</v>
      </c>
      <c r="L72" s="64">
        <f t="shared" si="1"/>
        <v>168.13597999999183</v>
      </c>
      <c r="M72" s="64">
        <f>VLOOKUP(B72,'[1]КОСГУ 213_2018'!A:R,18,0)/1000</f>
        <v>0.73354000000003727</v>
      </c>
      <c r="N72" s="65">
        <f t="shared" si="2"/>
        <v>167.4024399999918</v>
      </c>
      <c r="O72" s="66">
        <f t="shared" si="3"/>
        <v>0</v>
      </c>
      <c r="P72" s="67">
        <f t="shared" si="4"/>
        <v>0</v>
      </c>
      <c r="Q72" s="63">
        <f>VLOOKUP(A72,[1]КЗобщ2018!$A:$G,7,0)/1000</f>
        <v>0</v>
      </c>
      <c r="R72" s="66">
        <f t="shared" si="5"/>
        <v>0</v>
      </c>
      <c r="S72" s="67">
        <f t="shared" si="16"/>
        <v>0</v>
      </c>
      <c r="T72" s="68">
        <f>VLOOKUP(B72,[1]КРрасчет2018!$A:$U,20,0)/1000</f>
        <v>12559.209420000001</v>
      </c>
      <c r="U72" s="63">
        <f t="shared" si="6"/>
        <v>9681.099000000002</v>
      </c>
      <c r="V72" s="65">
        <f t="shared" si="7"/>
        <v>29.729170417532124</v>
      </c>
      <c r="W72" s="69">
        <f t="shared" si="8"/>
        <v>0</v>
      </c>
      <c r="X72" s="68">
        <f>VLOOKUP(A72,[1]МР2018!$A:$G,4,0)/1000</f>
        <v>117.80471</v>
      </c>
      <c r="Y72" s="68">
        <f>VLOOKUP(A72,[1]МР2018!$A:$H,8,0)/1000</f>
        <v>118.29792</v>
      </c>
      <c r="Z72" s="65">
        <f t="shared" si="17"/>
        <v>0.41866747093558898</v>
      </c>
      <c r="AA72" s="69">
        <f t="shared" si="10"/>
        <v>5</v>
      </c>
      <c r="AB72" s="69">
        <v>5</v>
      </c>
      <c r="AC72" s="69">
        <v>10</v>
      </c>
      <c r="AD72" s="69">
        <f t="shared" si="11"/>
        <v>105</v>
      </c>
      <c r="AE72" s="70">
        <f t="shared" si="12"/>
        <v>1.4788732394366197</v>
      </c>
      <c r="AF72" s="71" t="s">
        <v>55</v>
      </c>
    </row>
    <row r="73" spans="1:32" customFormat="1" ht="22.5" x14ac:dyDescent="0.25">
      <c r="A73" t="str">
        <f>VLOOKUP(D73,'[1]лист соответствия'!$A:$E,5,0)</f>
        <v xml:space="preserve">ТУ по Северо-Западному ФО </v>
      </c>
      <c r="B73" t="str">
        <f>VLOOKUP(D73,'[1]лист соответствия'!A:D,4,0)</f>
        <v>001А2036</v>
      </c>
      <c r="C73" s="55">
        <v>56</v>
      </c>
      <c r="D73" s="56" t="s">
        <v>111</v>
      </c>
      <c r="E73" s="57">
        <v>65</v>
      </c>
      <c r="F73" s="58">
        <v>100</v>
      </c>
      <c r="G73" s="59">
        <v>105</v>
      </c>
      <c r="H73" s="60">
        <v>55</v>
      </c>
      <c r="I73" s="61">
        <f t="shared" si="0"/>
        <v>325</v>
      </c>
      <c r="J73" s="62">
        <f>VLOOKUP(B73,'[1]Свод отч о кас выбытиях2018'!$A:$O,11,0)/1000</f>
        <v>76572.793150000012</v>
      </c>
      <c r="K73" s="63">
        <f>VLOOKUP(B73,'[1]Свод отч о кас выбытиях2018'!$A:$O,14,0)/1000</f>
        <v>76449.058420000001</v>
      </c>
      <c r="L73" s="64">
        <f t="shared" si="1"/>
        <v>123.73473000001104</v>
      </c>
      <c r="M73" s="64">
        <f>VLOOKUP(B73,'[1]КОСГУ 213_2018'!A:R,18,0)/1000</f>
        <v>0</v>
      </c>
      <c r="N73" s="65">
        <f t="shared" si="2"/>
        <v>123.73473000001104</v>
      </c>
      <c r="O73" s="66">
        <f t="shared" si="3"/>
        <v>0</v>
      </c>
      <c r="P73" s="67">
        <f t="shared" si="4"/>
        <v>0</v>
      </c>
      <c r="Q73" s="63">
        <f>VLOOKUP(A73,[1]КЗобщ2018!$A:$G,7,0)/1000</f>
        <v>95.520979999999994</v>
      </c>
      <c r="R73" s="66">
        <f t="shared" si="5"/>
        <v>0.1</v>
      </c>
      <c r="S73" s="67">
        <v>1</v>
      </c>
      <c r="T73" s="68">
        <f>VLOOKUP(B73,[1]КРрасчет2018!$A:$U,20,0)/1000</f>
        <v>23236.038420000001</v>
      </c>
      <c r="U73" s="63">
        <f t="shared" si="6"/>
        <v>17737.673333333336</v>
      </c>
      <c r="V73" s="65">
        <f t="shared" si="7"/>
        <v>30.998231748545734</v>
      </c>
      <c r="W73" s="69">
        <f t="shared" si="8"/>
        <v>0</v>
      </c>
      <c r="X73" s="68">
        <f>VLOOKUP(A73,[1]МР2018!$A:$G,4,0)/1000</f>
        <v>689.95315000000005</v>
      </c>
      <c r="Y73" s="68">
        <f>VLOOKUP(A73,[1]МР2018!$A:$H,8,0)/1000</f>
        <v>643.38157999999999</v>
      </c>
      <c r="Z73" s="65">
        <f t="shared" si="17"/>
        <v>-6.7499612111344174</v>
      </c>
      <c r="AA73" s="69">
        <f t="shared" si="10"/>
        <v>5</v>
      </c>
      <c r="AB73" s="69">
        <v>5</v>
      </c>
      <c r="AC73" s="69">
        <v>10</v>
      </c>
      <c r="AD73" s="69">
        <f t="shared" si="11"/>
        <v>100.25</v>
      </c>
      <c r="AE73" s="70">
        <f t="shared" si="12"/>
        <v>1.4119718309859155</v>
      </c>
      <c r="AF73" s="71" t="s">
        <v>58</v>
      </c>
    </row>
    <row r="74" spans="1:32" customFormat="1" ht="22.5" x14ac:dyDescent="0.25">
      <c r="A74" t="str">
        <f>VLOOKUP(D74,'[1]лист соответствия'!$A:$E,5,0)</f>
        <v xml:space="preserve">ТУ по Саратовской области </v>
      </c>
      <c r="B74" t="str">
        <f>VLOOKUP(D74,'[1]лист соответствия'!A:D,4,0)</f>
        <v>001А1942</v>
      </c>
      <c r="C74" s="55">
        <v>57</v>
      </c>
      <c r="D74" s="56" t="s">
        <v>112</v>
      </c>
      <c r="E74" s="57">
        <v>65</v>
      </c>
      <c r="F74" s="58">
        <v>80</v>
      </c>
      <c r="G74" s="59">
        <v>95</v>
      </c>
      <c r="H74" s="60">
        <v>65</v>
      </c>
      <c r="I74" s="61">
        <f t="shared" si="0"/>
        <v>305</v>
      </c>
      <c r="J74" s="62">
        <f>VLOOKUP(B74,'[1]Свод отч о кас выбытиях2018'!$A:$O,11,0)/1000</f>
        <v>18043.32459</v>
      </c>
      <c r="K74" s="63">
        <f>VLOOKUP(B74,'[1]Свод отч о кас выбытиях2018'!$A:$O,14,0)/1000</f>
        <v>18022.948379999998</v>
      </c>
      <c r="L74" s="64">
        <f t="shared" si="1"/>
        <v>20.376210000002175</v>
      </c>
      <c r="M74" s="64">
        <f>VLOOKUP(B74,'[1]КОСГУ 213_2018'!A:R,18,0)/1000</f>
        <v>0.53439000000013037</v>
      </c>
      <c r="N74" s="65">
        <f t="shared" si="2"/>
        <v>19.841820000002045</v>
      </c>
      <c r="O74" s="66">
        <f t="shared" si="3"/>
        <v>0</v>
      </c>
      <c r="P74" s="67">
        <f t="shared" si="4"/>
        <v>0</v>
      </c>
      <c r="Q74" s="63">
        <f>VLOOKUP(A74,[1]КЗобщ2018!$A:$G,7,0)/1000</f>
        <v>0</v>
      </c>
      <c r="R74" s="66">
        <f t="shared" si="5"/>
        <v>0</v>
      </c>
      <c r="S74" s="67">
        <f t="shared" ref="S74:S80" si="18">R74</f>
        <v>0</v>
      </c>
      <c r="T74" s="68">
        <f>VLOOKUP(B74,[1]КРрасчет2018!$A:$U,20,0)/1000</f>
        <v>6151.0110100000002</v>
      </c>
      <c r="U74" s="63">
        <f t="shared" si="6"/>
        <v>3957.3124566666661</v>
      </c>
      <c r="V74" s="65">
        <f t="shared" si="7"/>
        <v>55.434049682827826</v>
      </c>
      <c r="W74" s="69">
        <f t="shared" si="8"/>
        <v>0</v>
      </c>
      <c r="X74" s="68">
        <f>VLOOKUP(A74,[1]МР2018!$A:$G,4,0)/1000</f>
        <v>43.307610000000004</v>
      </c>
      <c r="Y74" s="68">
        <f>VLOOKUP(A74,[1]МР2018!$A:$H,8,0)/1000</f>
        <v>37.564129999999999</v>
      </c>
      <c r="Z74" s="65">
        <f t="shared" si="17"/>
        <v>-13.262057176556279</v>
      </c>
      <c r="AA74" s="69">
        <f t="shared" si="10"/>
        <v>5</v>
      </c>
      <c r="AB74" s="69">
        <v>5</v>
      </c>
      <c r="AC74" s="69">
        <v>10</v>
      </c>
      <c r="AD74" s="69">
        <f t="shared" si="11"/>
        <v>96.25</v>
      </c>
      <c r="AE74" s="70">
        <f t="shared" si="12"/>
        <v>1.3556338028169015</v>
      </c>
      <c r="AF74" s="71" t="s">
        <v>58</v>
      </c>
    </row>
    <row r="75" spans="1:32" customFormat="1" ht="22.5" x14ac:dyDescent="0.25">
      <c r="A75" t="str">
        <f>VLOOKUP(D75,'[1]лист соответствия'!$A:$E,5,0)</f>
        <v xml:space="preserve">ТУ по Северо-Кавказскому ФО </v>
      </c>
      <c r="B75" t="str">
        <f>VLOOKUP(D75,'[1]лист соответствия'!A:D,4,0)</f>
        <v>001А1912</v>
      </c>
      <c r="C75" s="55">
        <v>58</v>
      </c>
      <c r="D75" s="56" t="s">
        <v>113</v>
      </c>
      <c r="E75" s="57">
        <v>85</v>
      </c>
      <c r="F75" s="58">
        <v>85</v>
      </c>
      <c r="G75" s="59">
        <v>115</v>
      </c>
      <c r="H75" s="60">
        <v>50</v>
      </c>
      <c r="I75" s="61">
        <f t="shared" si="0"/>
        <v>335</v>
      </c>
      <c r="J75" s="62">
        <f>VLOOKUP(B75,'[1]Свод отч о кас выбытиях2018'!$A:$O,11,0)/1000</f>
        <v>38244.284</v>
      </c>
      <c r="K75" s="63">
        <f>VLOOKUP(B75,'[1]Свод отч о кас выбытиях2018'!$A:$O,14,0)/1000</f>
        <v>38244.264139999999</v>
      </c>
      <c r="L75" s="64">
        <f t="shared" si="1"/>
        <v>1.9860000000335276E-2</v>
      </c>
      <c r="M75" s="64">
        <f>VLOOKUP(B75,'[1]КОСГУ 213_2018'!A:R,18,0)/1000</f>
        <v>0</v>
      </c>
      <c r="N75" s="65">
        <f t="shared" si="2"/>
        <v>1.9860000000335276E-2</v>
      </c>
      <c r="O75" s="66">
        <f t="shared" si="3"/>
        <v>0</v>
      </c>
      <c r="P75" s="67">
        <f t="shared" si="4"/>
        <v>0</v>
      </c>
      <c r="Q75" s="63">
        <f>VLOOKUP(A75,[1]КЗобщ2018!$A:$G,7,0)/1000</f>
        <v>0</v>
      </c>
      <c r="R75" s="66">
        <f t="shared" si="5"/>
        <v>0</v>
      </c>
      <c r="S75" s="67">
        <f t="shared" si="18"/>
        <v>0</v>
      </c>
      <c r="T75" s="68">
        <f>VLOOKUP(B75,[1]КРрасчет2018!$A:$U,20,0)/1000</f>
        <v>11450.775969999999</v>
      </c>
      <c r="U75" s="63">
        <f t="shared" si="6"/>
        <v>8931.1627233333329</v>
      </c>
      <c r="V75" s="65">
        <f t="shared" si="7"/>
        <v>28.211480685308608</v>
      </c>
      <c r="W75" s="69">
        <f t="shared" si="8"/>
        <v>0</v>
      </c>
      <c r="X75" s="68">
        <f>VLOOKUP(A75,[1]МР2018!$A:$G,4,0)/1000</f>
        <v>498.22252000000003</v>
      </c>
      <c r="Y75" s="68">
        <f>VLOOKUP(A75,[1]МР2018!$A:$H,8,0)/1000</f>
        <v>514.69354999999996</v>
      </c>
      <c r="Z75" s="65">
        <f t="shared" si="17"/>
        <v>3.3059585504083451</v>
      </c>
      <c r="AA75" s="69">
        <f t="shared" si="10"/>
        <v>5</v>
      </c>
      <c r="AB75" s="69">
        <v>5</v>
      </c>
      <c r="AC75" s="69">
        <v>10</v>
      </c>
      <c r="AD75" s="69">
        <f t="shared" si="11"/>
        <v>103.75</v>
      </c>
      <c r="AE75" s="70">
        <f t="shared" si="12"/>
        <v>1.4612676056338028</v>
      </c>
      <c r="AF75" s="71" t="s">
        <v>55</v>
      </c>
    </row>
    <row r="76" spans="1:32" customFormat="1" ht="22.5" x14ac:dyDescent="0.25">
      <c r="A76" t="str">
        <f>VLOOKUP(D76,'[1]лист соответствия'!$A:$E,5,0)</f>
        <v xml:space="preserve">ТУ по Уральскому ФО </v>
      </c>
      <c r="B76" t="str">
        <f>VLOOKUP(D76,'[1]лист соответствия'!A:D,4,0)</f>
        <v>001А1993</v>
      </c>
      <c r="C76" s="55">
        <v>59</v>
      </c>
      <c r="D76" s="56" t="s">
        <v>114</v>
      </c>
      <c r="E76" s="57">
        <v>95</v>
      </c>
      <c r="F76" s="58">
        <v>115</v>
      </c>
      <c r="G76" s="59">
        <v>115</v>
      </c>
      <c r="H76" s="60">
        <v>65</v>
      </c>
      <c r="I76" s="61">
        <f t="shared" si="0"/>
        <v>390</v>
      </c>
      <c r="J76" s="62">
        <f>VLOOKUP(B76,'[1]Свод отч о кас выбытиях2018'!$A:$O,11,0)/1000</f>
        <v>79117.069019999995</v>
      </c>
      <c r="K76" s="63">
        <f>VLOOKUP(B76,'[1]Свод отч о кас выбытиях2018'!$A:$O,14,0)/1000</f>
        <v>79086.407129999992</v>
      </c>
      <c r="L76" s="64">
        <f t="shared" si="1"/>
        <v>30.661890000003041</v>
      </c>
      <c r="M76" s="64">
        <f>VLOOKUP(B76,'[1]КОСГУ 213_2018'!A:R,18,0)/1000</f>
        <v>2.4080000000074507E-2</v>
      </c>
      <c r="N76" s="65">
        <f t="shared" si="2"/>
        <v>30.637810000002965</v>
      </c>
      <c r="O76" s="66">
        <f t="shared" si="3"/>
        <v>0</v>
      </c>
      <c r="P76" s="67">
        <f t="shared" si="4"/>
        <v>0</v>
      </c>
      <c r="Q76" s="63">
        <f>VLOOKUP(A76,[1]КЗобщ2018!$A:$G,7,0)/1000</f>
        <v>2.766980000000447</v>
      </c>
      <c r="R76" s="66">
        <f t="shared" si="5"/>
        <v>0</v>
      </c>
      <c r="S76" s="67">
        <f t="shared" si="18"/>
        <v>0</v>
      </c>
      <c r="T76" s="68">
        <f>VLOOKUP(B76,[1]КРрасчет2018!$A:$U,20,0)/1000</f>
        <v>23367.387129999996</v>
      </c>
      <c r="U76" s="63">
        <f t="shared" si="6"/>
        <v>18573.006666666664</v>
      </c>
      <c r="V76" s="65">
        <f t="shared" si="7"/>
        <v>25.813701299843384</v>
      </c>
      <c r="W76" s="69">
        <f t="shared" si="8"/>
        <v>0</v>
      </c>
      <c r="X76" s="68">
        <f>VLOOKUP(A76,[1]МР2018!$A:$G,4,0)/1000</f>
        <v>767.24095999999997</v>
      </c>
      <c r="Y76" s="68">
        <f>VLOOKUP(A76,[1]МР2018!$A:$H,8,0)/1000</f>
        <v>842.23464000000001</v>
      </c>
      <c r="Z76" s="65">
        <f t="shared" si="17"/>
        <v>9.7744625104478313</v>
      </c>
      <c r="AA76" s="69">
        <f t="shared" si="10"/>
        <v>0</v>
      </c>
      <c r="AB76" s="69">
        <v>5</v>
      </c>
      <c r="AC76" s="69">
        <v>10</v>
      </c>
      <c r="AD76" s="69">
        <f t="shared" si="11"/>
        <v>112.5</v>
      </c>
      <c r="AE76" s="70">
        <f t="shared" si="12"/>
        <v>1.5845070422535212</v>
      </c>
      <c r="AF76" s="71" t="s">
        <v>55</v>
      </c>
    </row>
    <row r="77" spans="1:32" customFormat="1" ht="22.5" x14ac:dyDescent="0.25">
      <c r="A77" t="str">
        <f>VLOOKUP(D77,'[1]лист соответствия'!$A:$E,5,0)</f>
        <v xml:space="preserve">ТУ по Смоленской области </v>
      </c>
      <c r="B77" t="str">
        <f>VLOOKUP(D77,'[1]лист соответствия'!A:D,4,0)</f>
        <v>001А1944</v>
      </c>
      <c r="C77" s="55">
        <v>60</v>
      </c>
      <c r="D77" s="56" t="s">
        <v>115</v>
      </c>
      <c r="E77" s="57">
        <v>80</v>
      </c>
      <c r="F77" s="58">
        <v>100</v>
      </c>
      <c r="G77" s="59">
        <v>115</v>
      </c>
      <c r="H77" s="60">
        <v>65</v>
      </c>
      <c r="I77" s="61">
        <f t="shared" si="0"/>
        <v>360</v>
      </c>
      <c r="J77" s="62">
        <f>VLOOKUP(B77,'[1]Свод отч о кас выбытиях2018'!$A:$O,11,0)/1000</f>
        <v>16961.356680000001</v>
      </c>
      <c r="K77" s="63">
        <f>VLOOKUP(B77,'[1]Свод отч о кас выбытиях2018'!$A:$O,14,0)/1000</f>
        <v>16929.776129999998</v>
      </c>
      <c r="L77" s="64">
        <f t="shared" si="1"/>
        <v>31.580550000002404</v>
      </c>
      <c r="M77" s="64">
        <f>VLOOKUP(B77,'[1]КОСГУ 213_2018'!A:R,18,0)/1000</f>
        <v>2.6640000000130386E-2</v>
      </c>
      <c r="N77" s="65">
        <f t="shared" si="2"/>
        <v>31.553910000002272</v>
      </c>
      <c r="O77" s="66">
        <f t="shared" si="3"/>
        <v>0</v>
      </c>
      <c r="P77" s="67">
        <f t="shared" si="4"/>
        <v>0</v>
      </c>
      <c r="Q77" s="63">
        <f>VLOOKUP(A77,[1]КЗобщ2018!$A:$G,7,0)/1000</f>
        <v>1.2405800000000744</v>
      </c>
      <c r="R77" s="66">
        <f t="shared" si="5"/>
        <v>0</v>
      </c>
      <c r="S77" s="67">
        <f t="shared" si="18"/>
        <v>0</v>
      </c>
      <c r="T77" s="68">
        <f>VLOOKUP(B77,[1]КРрасчет2018!$A:$U,20,0)/1000</f>
        <v>4951.5644799999982</v>
      </c>
      <c r="U77" s="63">
        <f t="shared" si="6"/>
        <v>3992.7372166666669</v>
      </c>
      <c r="V77" s="65">
        <f t="shared" si="7"/>
        <v>24.014284219130438</v>
      </c>
      <c r="W77" s="69">
        <f t="shared" si="8"/>
        <v>10</v>
      </c>
      <c r="X77" s="68">
        <f>VLOOKUP(A77,[1]МР2018!$A:$G,4,0)/1000</f>
        <v>484.45860999999996</v>
      </c>
      <c r="Y77" s="68">
        <f>VLOOKUP(A77,[1]МР2018!$A:$H,8,0)/1000</f>
        <v>459.62045000000001</v>
      </c>
      <c r="Z77" s="65">
        <f t="shared" si="17"/>
        <v>-5.1269932017515307</v>
      </c>
      <c r="AA77" s="69">
        <f t="shared" si="10"/>
        <v>5</v>
      </c>
      <c r="AB77" s="69">
        <v>5</v>
      </c>
      <c r="AC77" s="69">
        <v>10</v>
      </c>
      <c r="AD77" s="69">
        <f t="shared" si="11"/>
        <v>120</v>
      </c>
      <c r="AE77" s="70">
        <f t="shared" si="12"/>
        <v>1.6901408450704225</v>
      </c>
      <c r="AF77" s="71" t="s">
        <v>53</v>
      </c>
    </row>
    <row r="78" spans="1:32" customFormat="1" ht="22.5" x14ac:dyDescent="0.25">
      <c r="A78" t="str">
        <f>VLOOKUP(D78,'[1]лист соответствия'!$A:$E,5,0)</f>
        <v xml:space="preserve">ТУ по Тамбовской области </v>
      </c>
      <c r="B78" t="str">
        <f>VLOOKUP(D78,'[1]лист соответствия'!A:D,4,0)</f>
        <v>001А1945</v>
      </c>
      <c r="C78" s="55">
        <v>61</v>
      </c>
      <c r="D78" s="56" t="s">
        <v>116</v>
      </c>
      <c r="E78" s="57">
        <v>95</v>
      </c>
      <c r="F78" s="58">
        <v>115</v>
      </c>
      <c r="G78" s="59">
        <v>115</v>
      </c>
      <c r="H78" s="60">
        <v>50</v>
      </c>
      <c r="I78" s="61">
        <f t="shared" si="0"/>
        <v>375</v>
      </c>
      <c r="J78" s="62">
        <f>VLOOKUP(B78,'[1]Свод отч о кас выбытиях2018'!$A:$O,11,0)/1000</f>
        <v>15503.949000000001</v>
      </c>
      <c r="K78" s="63">
        <f>VLOOKUP(B78,'[1]Свод отч о кас выбытиях2018'!$A:$O,14,0)/1000</f>
        <v>15470.696169999999</v>
      </c>
      <c r="L78" s="64">
        <f t="shared" si="1"/>
        <v>33.252830000001268</v>
      </c>
      <c r="M78" s="64">
        <f>VLOOKUP(B78,'[1]КОСГУ 213_2018'!A:R,18,0)/1000</f>
        <v>0.47814000000013041</v>
      </c>
      <c r="N78" s="65">
        <f t="shared" si="2"/>
        <v>32.774690000001137</v>
      </c>
      <c r="O78" s="66">
        <f t="shared" si="3"/>
        <v>0</v>
      </c>
      <c r="P78" s="67">
        <f t="shared" si="4"/>
        <v>0</v>
      </c>
      <c r="Q78" s="63">
        <f>VLOOKUP(A78,[1]КЗобщ2018!$A:$G,7,0)/1000</f>
        <v>0</v>
      </c>
      <c r="R78" s="66">
        <f t="shared" si="5"/>
        <v>0</v>
      </c>
      <c r="S78" s="67">
        <f t="shared" si="18"/>
        <v>0</v>
      </c>
      <c r="T78" s="68">
        <f>VLOOKUP(B78,[1]КРрасчет2018!$A:$U,20,0)/1000</f>
        <v>4567.3361699999996</v>
      </c>
      <c r="U78" s="63">
        <f t="shared" si="6"/>
        <v>3634.4533333333334</v>
      </c>
      <c r="V78" s="65">
        <f t="shared" si="7"/>
        <v>25.66776213937721</v>
      </c>
      <c r="W78" s="69">
        <f t="shared" si="8"/>
        <v>0</v>
      </c>
      <c r="X78" s="68">
        <f>VLOOKUP(A78,[1]МР2018!$A:$G,4,0)/1000</f>
        <v>4.18241</v>
      </c>
      <c r="Y78" s="68">
        <f>VLOOKUP(A78,[1]МР2018!$A:$H,8,0)/1000</f>
        <v>4.8279199999999998</v>
      </c>
      <c r="Z78" s="65">
        <f t="shared" si="17"/>
        <v>15.433924459821007</v>
      </c>
      <c r="AA78" s="69">
        <f t="shared" si="10"/>
        <v>0</v>
      </c>
      <c r="AB78" s="69">
        <v>5</v>
      </c>
      <c r="AC78" s="69">
        <v>10</v>
      </c>
      <c r="AD78" s="69">
        <f t="shared" si="11"/>
        <v>108.75</v>
      </c>
      <c r="AE78" s="70">
        <f t="shared" si="12"/>
        <v>1.5316901408450705</v>
      </c>
      <c r="AF78" s="71" t="s">
        <v>55</v>
      </c>
    </row>
    <row r="79" spans="1:32" customFormat="1" ht="22.5" x14ac:dyDescent="0.25">
      <c r="A79" t="str">
        <f>VLOOKUP(D79,'[1]лист соответствия'!$A:$E,5,0)</f>
        <v xml:space="preserve">ТУ по Тверской области </v>
      </c>
      <c r="B79" t="str">
        <f>VLOOKUP(D79,'[1]лист соответствия'!A:D,4,0)</f>
        <v>001А1925</v>
      </c>
      <c r="C79" s="55">
        <v>62</v>
      </c>
      <c r="D79" s="56" t="s">
        <v>117</v>
      </c>
      <c r="E79" s="57">
        <v>65</v>
      </c>
      <c r="F79" s="58">
        <v>115</v>
      </c>
      <c r="G79" s="59">
        <v>115</v>
      </c>
      <c r="H79" s="60">
        <v>65</v>
      </c>
      <c r="I79" s="61">
        <f t="shared" si="0"/>
        <v>360</v>
      </c>
      <c r="J79" s="62">
        <f>VLOOKUP(B79,'[1]Свод отч о кас выбытиях2018'!$A:$O,11,0)/1000</f>
        <v>24226.931530000002</v>
      </c>
      <c r="K79" s="63">
        <f>VLOOKUP(B79,'[1]Свод отч о кас выбытиях2018'!$A:$O,14,0)/1000</f>
        <v>24198.44382</v>
      </c>
      <c r="L79" s="64">
        <f t="shared" si="1"/>
        <v>28.487710000001243</v>
      </c>
      <c r="M79" s="64">
        <f>VLOOKUP(B79,'[1]КОСГУ 213_2018'!A:R,18,0)/1000</f>
        <v>6.6000000000000003E-2</v>
      </c>
      <c r="N79" s="65">
        <f t="shared" si="2"/>
        <v>28.421710000001244</v>
      </c>
      <c r="O79" s="66">
        <f t="shared" si="3"/>
        <v>0</v>
      </c>
      <c r="P79" s="67">
        <f t="shared" si="4"/>
        <v>0</v>
      </c>
      <c r="Q79" s="63">
        <f>VLOOKUP(A79,[1]КЗобщ2018!$A:$G,7,0)/1000</f>
        <v>3.0971199999999999</v>
      </c>
      <c r="R79" s="66">
        <f t="shared" si="5"/>
        <v>0</v>
      </c>
      <c r="S79" s="67">
        <f t="shared" si="18"/>
        <v>0</v>
      </c>
      <c r="T79" s="68">
        <f>VLOOKUP(B79,[1]КРрасчет2018!$A:$U,20,0)/1000</f>
        <v>6824.7838200000006</v>
      </c>
      <c r="U79" s="63">
        <f t="shared" si="6"/>
        <v>5791.22</v>
      </c>
      <c r="V79" s="65">
        <f t="shared" si="7"/>
        <v>17.847082652705307</v>
      </c>
      <c r="W79" s="69">
        <f t="shared" si="8"/>
        <v>10</v>
      </c>
      <c r="X79" s="68">
        <f>VLOOKUP(A79,[1]МР2018!$A:$G,4,0)/1000</f>
        <v>341.31332000000003</v>
      </c>
      <c r="Y79" s="68">
        <f>VLOOKUP(A79,[1]МР2018!$A:$H,8,0)/1000</f>
        <v>312.38013000000001</v>
      </c>
      <c r="Z79" s="65">
        <f t="shared" si="17"/>
        <v>-8.4770175391924418</v>
      </c>
      <c r="AA79" s="69">
        <f t="shared" si="10"/>
        <v>5</v>
      </c>
      <c r="AB79" s="69">
        <v>5</v>
      </c>
      <c r="AC79" s="69">
        <v>10</v>
      </c>
      <c r="AD79" s="69">
        <f t="shared" si="11"/>
        <v>120</v>
      </c>
      <c r="AE79" s="70">
        <f t="shared" si="12"/>
        <v>1.6901408450704225</v>
      </c>
      <c r="AF79" s="71" t="s">
        <v>53</v>
      </c>
    </row>
    <row r="80" spans="1:32" customFormat="1" ht="22.5" x14ac:dyDescent="0.25">
      <c r="A80" t="str">
        <f>VLOOKUP(D80,'[1]лист соответствия'!$A:$E,5,0)</f>
        <v xml:space="preserve">ТУ по Томской области </v>
      </c>
      <c r="B80" t="str">
        <f>VLOOKUP(D80,'[1]лист соответствия'!A:D,4,0)</f>
        <v>001А1946</v>
      </c>
      <c r="C80" s="55">
        <v>63</v>
      </c>
      <c r="D80" s="56" t="s">
        <v>118</v>
      </c>
      <c r="E80" s="57">
        <v>95</v>
      </c>
      <c r="F80" s="58">
        <v>85</v>
      </c>
      <c r="G80" s="59">
        <v>115</v>
      </c>
      <c r="H80" s="60">
        <v>65</v>
      </c>
      <c r="I80" s="61">
        <f t="shared" si="0"/>
        <v>360</v>
      </c>
      <c r="J80" s="62">
        <f>VLOOKUP(B80,'[1]Свод отч о кас выбытиях2018'!$A:$O,11,0)/1000</f>
        <v>20607.009559999999</v>
      </c>
      <c r="K80" s="63">
        <f>VLOOKUP(B80,'[1]Свод отч о кас выбытиях2018'!$A:$O,14,0)/1000</f>
        <v>20576.35428</v>
      </c>
      <c r="L80" s="64">
        <f t="shared" si="1"/>
        <v>30.655279999999038</v>
      </c>
      <c r="M80" s="64">
        <f>VLOOKUP(B80,'[1]КОСГУ 213_2018'!A:R,18,0)/1000</f>
        <v>4.1999999992549419E-4</v>
      </c>
      <c r="N80" s="65">
        <f t="shared" si="2"/>
        <v>30.654859999999111</v>
      </c>
      <c r="O80" s="66">
        <f t="shared" si="3"/>
        <v>0</v>
      </c>
      <c r="P80" s="67">
        <f t="shared" si="4"/>
        <v>0</v>
      </c>
      <c r="Q80" s="63">
        <f>VLOOKUP(A80,[1]КЗобщ2018!$A:$G,7,0)/1000</f>
        <v>5.3253199999999996</v>
      </c>
      <c r="R80" s="66">
        <f t="shared" si="5"/>
        <v>0</v>
      </c>
      <c r="S80" s="67">
        <f t="shared" si="18"/>
        <v>0</v>
      </c>
      <c r="T80" s="68">
        <f>VLOOKUP(B80,[1]КРрасчет2018!$A:$U,20,0)/1000</f>
        <v>6036.9942800000008</v>
      </c>
      <c r="U80" s="63">
        <f t="shared" si="6"/>
        <v>4846.4533333333329</v>
      </c>
      <c r="V80" s="65">
        <f t="shared" si="7"/>
        <v>24.565199843734554</v>
      </c>
      <c r="W80" s="69">
        <f t="shared" si="8"/>
        <v>10</v>
      </c>
      <c r="X80" s="68">
        <f>VLOOKUP(A80,[1]МР2018!$A:$G,4,0)/1000</f>
        <v>18.053180000000001</v>
      </c>
      <c r="Y80" s="68">
        <f>VLOOKUP(A80,[1]МР2018!$A:$H,8,0)/1000</f>
        <v>14.134209999999999</v>
      </c>
      <c r="Z80" s="65">
        <f t="shared" si="17"/>
        <v>-21.707920709814012</v>
      </c>
      <c r="AA80" s="69">
        <f t="shared" si="10"/>
        <v>5</v>
      </c>
      <c r="AB80" s="69">
        <v>5</v>
      </c>
      <c r="AC80" s="69">
        <v>10</v>
      </c>
      <c r="AD80" s="69">
        <f t="shared" si="11"/>
        <v>120</v>
      </c>
      <c r="AE80" s="70">
        <f t="shared" si="12"/>
        <v>1.6901408450704225</v>
      </c>
      <c r="AF80" s="71" t="s">
        <v>53</v>
      </c>
    </row>
    <row r="81" spans="1:35" ht="22.5" x14ac:dyDescent="0.25">
      <c r="A81" t="str">
        <f>VLOOKUP(D81,'[1]лист соответствия'!$A:$E,5,0)</f>
        <v xml:space="preserve">ТУ по Тульской области </v>
      </c>
      <c r="B81" t="str">
        <f>VLOOKUP(D81,'[1]лист соответствия'!A:D,4,0)</f>
        <v>001А1885</v>
      </c>
      <c r="C81" s="55">
        <v>64</v>
      </c>
      <c r="D81" s="56" t="s">
        <v>119</v>
      </c>
      <c r="E81" s="57">
        <v>95</v>
      </c>
      <c r="F81" s="58">
        <v>100</v>
      </c>
      <c r="G81" s="59">
        <v>115</v>
      </c>
      <c r="H81" s="60">
        <v>65</v>
      </c>
      <c r="I81" s="61">
        <f t="shared" si="0"/>
        <v>375</v>
      </c>
      <c r="J81" s="62">
        <f>VLOOKUP(B81,'[1]Свод отч о кас выбытиях2018'!$A:$O,11,0)/1000</f>
        <v>22012.149359999999</v>
      </c>
      <c r="K81" s="63">
        <f>VLOOKUP(B81,'[1]Свод отч о кас выбытиях2018'!$A:$O,14,0)/1000</f>
        <v>21894.788339999999</v>
      </c>
      <c r="L81" s="64">
        <f t="shared" si="1"/>
        <v>117.36102000000028</v>
      </c>
      <c r="M81" s="64">
        <f>VLOOKUP(B81,'[1]КОСГУ 213_2018'!A:R,18,0)/1000</f>
        <v>36.392799999999816</v>
      </c>
      <c r="N81" s="65">
        <f t="shared" si="2"/>
        <v>80.968220000000457</v>
      </c>
      <c r="O81" s="66">
        <f t="shared" si="3"/>
        <v>0</v>
      </c>
      <c r="P81" s="67">
        <f t="shared" si="4"/>
        <v>0</v>
      </c>
      <c r="Q81" s="63">
        <f>VLOOKUP(A81,[1]КЗобщ2018!$A:$G,7,0)/1000</f>
        <v>15.170209999999999</v>
      </c>
      <c r="R81" s="66">
        <f t="shared" si="5"/>
        <v>0.1</v>
      </c>
      <c r="S81" s="67">
        <v>1</v>
      </c>
      <c r="T81" s="68">
        <f>VLOOKUP(B81,[1]КРрасчет2018!$A:$U,20,0)/1000</f>
        <v>5817.7283399999997</v>
      </c>
      <c r="U81" s="63">
        <f t="shared" si="6"/>
        <v>5359.0199999999995</v>
      </c>
      <c r="V81" s="65">
        <f t="shared" si="7"/>
        <v>8.5595564114334373</v>
      </c>
      <c r="W81" s="69">
        <f t="shared" si="8"/>
        <v>10</v>
      </c>
      <c r="X81" s="68">
        <f>VLOOKUP(A81,[1]МР2018!$A:$G,4,0)/1000</f>
        <v>38.278580000000005</v>
      </c>
      <c r="Y81" s="68">
        <f>VLOOKUP(A81,[1]МР2018!$A:$H,8,0)/1000</f>
        <v>53.679110000000001</v>
      </c>
      <c r="Z81" s="65">
        <f t="shared" si="17"/>
        <v>40.232762030357435</v>
      </c>
      <c r="AA81" s="69">
        <f t="shared" si="10"/>
        <v>0</v>
      </c>
      <c r="AB81" s="69">
        <v>5</v>
      </c>
      <c r="AC81" s="69">
        <v>10</v>
      </c>
      <c r="AD81" s="69">
        <f t="shared" si="11"/>
        <v>117.75</v>
      </c>
      <c r="AE81" s="70">
        <f t="shared" si="12"/>
        <v>1.658450704225352</v>
      </c>
      <c r="AF81" s="71" t="s">
        <v>53</v>
      </c>
    </row>
    <row r="82" spans="1:35" ht="67.5" x14ac:dyDescent="0.25">
      <c r="A82" t="str">
        <f>VLOOKUP(D82,'[1]лист соответствия'!$A:$E,5,0)</f>
        <v xml:space="preserve">ТУ по Тюменской области, Ханты - Мансийскому автон </v>
      </c>
      <c r="B82" t="str">
        <f>VLOOKUP(D82,'[1]лист соответствия'!A:D,4,0)</f>
        <v>001А1847</v>
      </c>
      <c r="C82" s="55">
        <v>65</v>
      </c>
      <c r="D82" s="56" t="s">
        <v>120</v>
      </c>
      <c r="E82" s="57">
        <v>65</v>
      </c>
      <c r="F82" s="58">
        <v>100</v>
      </c>
      <c r="G82" s="59">
        <v>115</v>
      </c>
      <c r="H82" s="60">
        <v>65</v>
      </c>
      <c r="I82" s="61">
        <f t="shared" ref="I82:I88" si="19">E82+F82+G82+H82</f>
        <v>345</v>
      </c>
      <c r="J82" s="62">
        <f>VLOOKUP(B82,'[1]Свод отч о кас выбытиях2018'!$A:$O,11,0)/1000</f>
        <v>65065.643349999998</v>
      </c>
      <c r="K82" s="63">
        <f>VLOOKUP(B82,'[1]Свод отч о кас выбытиях2018'!$A:$O,14,0)/1000</f>
        <v>64685.178820000001</v>
      </c>
      <c r="L82" s="64">
        <f t="shared" ref="L82:L88" si="20">J82-K82</f>
        <v>380.46452999999747</v>
      </c>
      <c r="M82" s="64">
        <f>VLOOKUP(B82,'[1]КОСГУ 213_2018'!A:R,18,0)/1000</f>
        <v>0</v>
      </c>
      <c r="N82" s="65">
        <f t="shared" ref="N82:N88" si="21">L82-M82</f>
        <v>380.46452999999747</v>
      </c>
      <c r="O82" s="66">
        <f t="shared" ref="O82:O88" si="22">ROUND(N82/J82*100,0)</f>
        <v>1</v>
      </c>
      <c r="P82" s="67">
        <f t="shared" ref="P82:P88" si="23">O82</f>
        <v>1</v>
      </c>
      <c r="Q82" s="63">
        <f>VLOOKUP(A82,[1]КЗобщ2018!$A:$G,7,0)/1000</f>
        <v>84.684330000000003</v>
      </c>
      <c r="R82" s="66">
        <f t="shared" ref="R82:R88" si="24">ROUND(Q82/J82*100,1)</f>
        <v>0.1</v>
      </c>
      <c r="S82" s="67">
        <v>1</v>
      </c>
      <c r="T82" s="68">
        <f>VLOOKUP(B82,[1]КРрасчет2018!$A:$U,20,0)/1000</f>
        <v>18661.308820000002</v>
      </c>
      <c r="U82" s="63">
        <f t="shared" ref="U82:U88" si="25">(K82-T82)/3</f>
        <v>15341.289999999999</v>
      </c>
      <c r="V82" s="65">
        <f t="shared" ref="V82:V88" si="26">(T82-U82)/U82*100</f>
        <v>21.641066820326081</v>
      </c>
      <c r="W82" s="69">
        <f t="shared" ref="W82:W88" si="27">IF(V82&lt;25,10,0)</f>
        <v>10</v>
      </c>
      <c r="X82" s="68">
        <f>VLOOKUP(A82,[1]МР2018!$A:$G,4,0)/1000</f>
        <v>749.04918999999995</v>
      </c>
      <c r="Y82" s="68">
        <f>VLOOKUP(A82,[1]МР2018!$A:$H,8,0)/1000</f>
        <v>775.92239000000006</v>
      </c>
      <c r="Z82" s="65">
        <f t="shared" si="17"/>
        <v>3.587641553954569</v>
      </c>
      <c r="AA82" s="69">
        <f t="shared" ref="AA82:AA88" si="28">IF(Z82&lt;=4.3,5,0)</f>
        <v>5</v>
      </c>
      <c r="AB82" s="69">
        <v>5</v>
      </c>
      <c r="AC82" s="69">
        <v>10</v>
      </c>
      <c r="AD82" s="69">
        <f t="shared" ref="AD82:AD88" si="29">(I82/4)-P82-S82+W82+AA82+AB82+AC82</f>
        <v>114.25</v>
      </c>
      <c r="AE82" s="70">
        <f t="shared" ref="AE82:AE88" si="30">AD82/71</f>
        <v>1.6091549295774648</v>
      </c>
      <c r="AF82" s="71" t="s">
        <v>55</v>
      </c>
    </row>
    <row r="83" spans="1:35" ht="22.5" x14ac:dyDescent="0.25">
      <c r="A83" t="str">
        <f>VLOOKUP(D83,'[1]лист соответствия'!$A:$E,5,0)</f>
        <v xml:space="preserve">ТУ по Удмуртской Республике </v>
      </c>
      <c r="B83" t="str">
        <f>VLOOKUP(D83,'[1]лист соответствия'!A:D,4,0)</f>
        <v>001А1907</v>
      </c>
      <c r="C83" s="55">
        <v>66</v>
      </c>
      <c r="D83" s="56" t="s">
        <v>121</v>
      </c>
      <c r="E83" s="57">
        <v>55</v>
      </c>
      <c r="F83" s="58">
        <v>65</v>
      </c>
      <c r="G83" s="59">
        <v>105</v>
      </c>
      <c r="H83" s="60">
        <v>65</v>
      </c>
      <c r="I83" s="61">
        <f t="shared" si="19"/>
        <v>290</v>
      </c>
      <c r="J83" s="62">
        <f>VLOOKUP(B83,'[1]Свод отч о кас выбытиях2018'!$A:$O,11,0)/1000</f>
        <v>21062.513999999999</v>
      </c>
      <c r="K83" s="63">
        <f>VLOOKUP(B83,'[1]Свод отч о кас выбытиях2018'!$A:$O,14,0)/1000</f>
        <v>20782.910059999998</v>
      </c>
      <c r="L83" s="64">
        <f t="shared" si="20"/>
        <v>279.60394000000088</v>
      </c>
      <c r="M83" s="64">
        <f>VLOOKUP(B83,'[1]КОСГУ 213_2018'!A:R,18,0)/1000</f>
        <v>6.3020000000018631E-2</v>
      </c>
      <c r="N83" s="65">
        <f t="shared" si="21"/>
        <v>279.54092000000088</v>
      </c>
      <c r="O83" s="66">
        <f t="shared" si="22"/>
        <v>1</v>
      </c>
      <c r="P83" s="67">
        <f t="shared" si="23"/>
        <v>1</v>
      </c>
      <c r="Q83" s="63">
        <f>VLOOKUP(A83,[1]КЗобщ2018!$A:$G,7,0)/1000</f>
        <v>0</v>
      </c>
      <c r="R83" s="66">
        <f t="shared" si="24"/>
        <v>0</v>
      </c>
      <c r="S83" s="67">
        <f>R83</f>
        <v>0</v>
      </c>
      <c r="T83" s="68">
        <f>VLOOKUP(B83,[1]КРрасчет2018!$A:$U,20,0)/1000</f>
        <v>6206.8289899999982</v>
      </c>
      <c r="U83" s="63">
        <f t="shared" si="25"/>
        <v>4858.6936900000001</v>
      </c>
      <c r="V83" s="65">
        <f t="shared" si="26"/>
        <v>27.746867491866894</v>
      </c>
      <c r="W83" s="69">
        <f t="shared" si="27"/>
        <v>0</v>
      </c>
      <c r="X83" s="68">
        <f>VLOOKUP(A83,[1]МР2018!$A:$G,4,0)/1000</f>
        <v>270.32661999999999</v>
      </c>
      <c r="Y83" s="68">
        <f>VLOOKUP(A83,[1]МР2018!$A:$H,8,0)/1000</f>
        <v>101.82597</v>
      </c>
      <c r="Z83" s="65">
        <f t="shared" si="17"/>
        <v>-62.332244600994166</v>
      </c>
      <c r="AA83" s="69">
        <f t="shared" si="28"/>
        <v>5</v>
      </c>
      <c r="AB83" s="69">
        <v>5</v>
      </c>
      <c r="AC83" s="69">
        <v>10</v>
      </c>
      <c r="AD83" s="69">
        <f t="shared" si="29"/>
        <v>91.5</v>
      </c>
      <c r="AE83" s="70">
        <f t="shared" si="30"/>
        <v>1.2887323943661972</v>
      </c>
      <c r="AF83" s="71" t="s">
        <v>58</v>
      </c>
    </row>
    <row r="84" spans="1:35" ht="22.5" x14ac:dyDescent="0.25">
      <c r="A84" t="str">
        <f>VLOOKUP(D84,'[1]лист соответствия'!$A:$E,5,0)</f>
        <v xml:space="preserve">ТУ по Ульяновской области </v>
      </c>
      <c r="B84" t="str">
        <f>VLOOKUP(D84,'[1]лист соответствия'!A:D,4,0)</f>
        <v>001А1947</v>
      </c>
      <c r="C84" s="55">
        <v>67</v>
      </c>
      <c r="D84" s="56" t="s">
        <v>122</v>
      </c>
      <c r="E84" s="57">
        <v>55</v>
      </c>
      <c r="F84" s="58">
        <v>75</v>
      </c>
      <c r="G84" s="59">
        <v>95</v>
      </c>
      <c r="H84" s="60">
        <v>65</v>
      </c>
      <c r="I84" s="61">
        <f t="shared" si="19"/>
        <v>290</v>
      </c>
      <c r="J84" s="62">
        <f>VLOOKUP(B84,'[1]Свод отч о кас выбытиях2018'!$A:$O,11,0)/1000</f>
        <v>14468.233</v>
      </c>
      <c r="K84" s="63">
        <f>VLOOKUP(B84,'[1]Свод отч о кас выбытиях2018'!$A:$O,14,0)/1000</f>
        <v>14412.23725</v>
      </c>
      <c r="L84" s="64">
        <f t="shared" si="20"/>
        <v>55.995750000000044</v>
      </c>
      <c r="M84" s="64">
        <f>VLOOKUP(B84,'[1]КОСГУ 213_2018'!A:R,18,0)/1000</f>
        <v>0.10570000000018627</v>
      </c>
      <c r="N84" s="65">
        <f t="shared" si="21"/>
        <v>55.89004999999986</v>
      </c>
      <c r="O84" s="66">
        <f t="shared" si="22"/>
        <v>0</v>
      </c>
      <c r="P84" s="67">
        <f t="shared" si="23"/>
        <v>0</v>
      </c>
      <c r="Q84" s="63">
        <f>VLOOKUP(A84,[1]КЗобщ2018!$A:$G,7,0)/1000</f>
        <v>0</v>
      </c>
      <c r="R84" s="66">
        <f t="shared" si="24"/>
        <v>0</v>
      </c>
      <c r="S84" s="67">
        <f>R84</f>
        <v>0</v>
      </c>
      <c r="T84" s="68">
        <f>VLOOKUP(B84,[1]КРрасчет2018!$A:$U,20,0)/1000</f>
        <v>4581.0772500000003</v>
      </c>
      <c r="U84" s="63">
        <f t="shared" si="25"/>
        <v>3277.0533333333333</v>
      </c>
      <c r="V84" s="65">
        <f t="shared" si="26"/>
        <v>39.792575342075615</v>
      </c>
      <c r="W84" s="69">
        <f t="shared" si="27"/>
        <v>0</v>
      </c>
      <c r="X84" s="68">
        <f>VLOOKUP(A84,[1]МР2018!$A:$G,4,0)/1000</f>
        <v>119.61149</v>
      </c>
      <c r="Y84" s="68">
        <f>VLOOKUP(A84,[1]МР2018!$A:$H,8,0)/1000</f>
        <v>134.02973</v>
      </c>
      <c r="Z84" s="65">
        <f t="shared" si="17"/>
        <v>12.054226563016645</v>
      </c>
      <c r="AA84" s="69">
        <f t="shared" si="28"/>
        <v>0</v>
      </c>
      <c r="AB84" s="69">
        <v>5</v>
      </c>
      <c r="AC84" s="69">
        <v>10</v>
      </c>
      <c r="AD84" s="69">
        <f t="shared" si="29"/>
        <v>87.5</v>
      </c>
      <c r="AE84" s="70">
        <f t="shared" si="30"/>
        <v>1.232394366197183</v>
      </c>
      <c r="AF84" s="71" t="s">
        <v>64</v>
      </c>
    </row>
    <row r="85" spans="1:35" ht="22.5" x14ac:dyDescent="0.25">
      <c r="A85" t="str">
        <f>VLOOKUP(D85,'[1]лист соответствия'!$A:$E,5,0)</f>
        <v xml:space="preserve">ТУ по Челябинской области </v>
      </c>
      <c r="B85" t="str">
        <f>VLOOKUP(D85,'[1]лист соответствия'!A:D,4,0)</f>
        <v>001А1948</v>
      </c>
      <c r="C85" s="55">
        <v>68</v>
      </c>
      <c r="D85" s="56" t="s">
        <v>123</v>
      </c>
      <c r="E85" s="57">
        <v>90</v>
      </c>
      <c r="F85" s="58">
        <v>95</v>
      </c>
      <c r="G85" s="59">
        <v>105</v>
      </c>
      <c r="H85" s="60">
        <v>60</v>
      </c>
      <c r="I85" s="61">
        <f t="shared" si="19"/>
        <v>350</v>
      </c>
      <c r="J85" s="62">
        <f>VLOOKUP(B85,'[1]Свод отч о кас выбытиях2018'!$A:$O,11,0)/1000</f>
        <v>43894.358</v>
      </c>
      <c r="K85" s="63">
        <f>VLOOKUP(B85,'[1]Свод отч о кас выбытиях2018'!$A:$O,14,0)/1000</f>
        <v>43879.502840000001</v>
      </c>
      <c r="L85" s="64">
        <f t="shared" si="20"/>
        <v>14.855159999999159</v>
      </c>
      <c r="M85" s="64">
        <f>VLOOKUP(B85,'[1]КОСГУ 213_2018'!A:R,18,0)/1000</f>
        <v>6.7839800000004473</v>
      </c>
      <c r="N85" s="65">
        <f t="shared" si="21"/>
        <v>8.0711799999987122</v>
      </c>
      <c r="O85" s="66">
        <f t="shared" si="22"/>
        <v>0</v>
      </c>
      <c r="P85" s="67">
        <f t="shared" si="23"/>
        <v>0</v>
      </c>
      <c r="Q85" s="63">
        <f>VLOOKUP(A85,[1]КЗобщ2018!$A:$G,7,0)/1000</f>
        <v>0</v>
      </c>
      <c r="R85" s="66">
        <f t="shared" si="24"/>
        <v>0</v>
      </c>
      <c r="S85" s="67">
        <f>R85</f>
        <v>0</v>
      </c>
      <c r="T85" s="68">
        <f>VLOOKUP(B85,[1]КРрасчет2018!$A:$U,20,0)/1000</f>
        <v>13023.470840000004</v>
      </c>
      <c r="U85" s="63">
        <f t="shared" si="25"/>
        <v>10285.343999999999</v>
      </c>
      <c r="V85" s="65">
        <f t="shared" si="26"/>
        <v>26.621635990006798</v>
      </c>
      <c r="W85" s="69">
        <f t="shared" si="27"/>
        <v>0</v>
      </c>
      <c r="X85" s="68">
        <f>VLOOKUP(A85,[1]МР2018!$A:$G,4,0)/1000</f>
        <v>1013.2506</v>
      </c>
      <c r="Y85" s="68">
        <f>VLOOKUP(A85,[1]МР2018!$A:$H,8,0)/1000</f>
        <v>1289.0163300000002</v>
      </c>
      <c r="Z85" s="65">
        <f t="shared" si="17"/>
        <v>27.215945393962777</v>
      </c>
      <c r="AA85" s="69">
        <f t="shared" si="28"/>
        <v>0</v>
      </c>
      <c r="AB85" s="69">
        <v>5</v>
      </c>
      <c r="AC85" s="69">
        <v>10</v>
      </c>
      <c r="AD85" s="69">
        <f t="shared" si="29"/>
        <v>102.5</v>
      </c>
      <c r="AE85" s="70">
        <f t="shared" si="30"/>
        <v>1.443661971830986</v>
      </c>
      <c r="AF85" s="71" t="s">
        <v>58</v>
      </c>
    </row>
    <row r="86" spans="1:35" ht="22.5" x14ac:dyDescent="0.25">
      <c r="A86" t="str">
        <f>VLOOKUP(D86,'[1]лист соответствия'!$A:$E,5,0)</f>
        <v xml:space="preserve">ТУ по Чеченской Республике </v>
      </c>
      <c r="B86" t="str">
        <f>VLOOKUP(D86,'[1]лист соответствия'!A:D,4,0)</f>
        <v>001А1956</v>
      </c>
      <c r="C86" s="55">
        <v>69</v>
      </c>
      <c r="D86" s="56" t="s">
        <v>124</v>
      </c>
      <c r="E86" s="57">
        <v>95</v>
      </c>
      <c r="F86" s="58">
        <v>80</v>
      </c>
      <c r="G86" s="59">
        <v>105</v>
      </c>
      <c r="H86" s="60">
        <v>65</v>
      </c>
      <c r="I86" s="61">
        <f t="shared" si="19"/>
        <v>345</v>
      </c>
      <c r="J86" s="62">
        <f>VLOOKUP(B86,'[1]Свод отч о кас выбытиях2018'!$A:$O,11,0)/1000</f>
        <v>12680.26424</v>
      </c>
      <c r="K86" s="63">
        <f>VLOOKUP(B86,'[1]Свод отч о кас выбытиях2018'!$A:$O,14,0)/1000</f>
        <v>12678.971730000001</v>
      </c>
      <c r="L86" s="64">
        <f t="shared" si="20"/>
        <v>1.2925099999993108</v>
      </c>
      <c r="M86" s="64">
        <f>VLOOKUP(B86,'[1]КОСГУ 213_2018'!A:R,18,0)/1000</f>
        <v>0.39427000000001861</v>
      </c>
      <c r="N86" s="65">
        <f t="shared" si="21"/>
        <v>0.89823999999929227</v>
      </c>
      <c r="O86" s="66">
        <f t="shared" si="22"/>
        <v>0</v>
      </c>
      <c r="P86" s="67">
        <f t="shared" si="23"/>
        <v>0</v>
      </c>
      <c r="Q86" s="63">
        <f>VLOOKUP(A86,[1]КЗобщ2018!$A:$G,7,0)/1000</f>
        <v>0</v>
      </c>
      <c r="R86" s="66">
        <f t="shared" si="24"/>
        <v>0</v>
      </c>
      <c r="S86" s="67">
        <f>R86</f>
        <v>0</v>
      </c>
      <c r="T86" s="68">
        <f>VLOOKUP(B86,[1]КРрасчет2018!$A:$U,20,0)/1000</f>
        <v>4088.0117300000006</v>
      </c>
      <c r="U86" s="63">
        <f t="shared" si="25"/>
        <v>2863.6533333333336</v>
      </c>
      <c r="V86" s="65">
        <f t="shared" si="26"/>
        <v>42.75511921834115</v>
      </c>
      <c r="W86" s="69">
        <f t="shared" si="27"/>
        <v>0</v>
      </c>
      <c r="X86" s="68">
        <f>VLOOKUP(A86,[1]МР2018!$A:$G,4,0)/1000</f>
        <v>88.436820000000012</v>
      </c>
      <c r="Y86" s="68">
        <f>VLOOKUP(A86,[1]МР2018!$A:$H,8,0)/1000</f>
        <v>92.436820000000012</v>
      </c>
      <c r="Z86" s="65">
        <f t="shared" si="17"/>
        <v>4.5230029754575067</v>
      </c>
      <c r="AA86" s="69">
        <f t="shared" si="28"/>
        <v>0</v>
      </c>
      <c r="AB86" s="69">
        <v>5</v>
      </c>
      <c r="AC86" s="69">
        <v>10</v>
      </c>
      <c r="AD86" s="69">
        <f t="shared" si="29"/>
        <v>101.25</v>
      </c>
      <c r="AE86" s="70">
        <f t="shared" si="30"/>
        <v>1.426056338028169</v>
      </c>
      <c r="AF86" s="71" t="s">
        <v>58</v>
      </c>
    </row>
    <row r="87" spans="1:35" ht="22.5" x14ac:dyDescent="0.25">
      <c r="A87" t="str">
        <f>VLOOKUP(D87,'[1]лист соответствия'!$A:$E,5,0)</f>
        <v xml:space="preserve">ТУ по Чувашской Республике - Чувашии </v>
      </c>
      <c r="B87" t="str">
        <f>VLOOKUP(D87,'[1]лист соответствия'!A:D,4,0)</f>
        <v>001А1908</v>
      </c>
      <c r="C87" s="55">
        <v>70</v>
      </c>
      <c r="D87" s="56" t="s">
        <v>125</v>
      </c>
      <c r="E87" s="57">
        <v>55</v>
      </c>
      <c r="F87" s="58">
        <v>115</v>
      </c>
      <c r="G87" s="59">
        <v>115</v>
      </c>
      <c r="H87" s="60">
        <v>55</v>
      </c>
      <c r="I87" s="61">
        <f t="shared" si="19"/>
        <v>340</v>
      </c>
      <c r="J87" s="62">
        <f>VLOOKUP(B87,'[1]Свод отч о кас выбытиях2018'!$A:$O,11,0)/1000</f>
        <v>16750.402999999998</v>
      </c>
      <c r="K87" s="63">
        <f>VLOOKUP(B87,'[1]Свод отч о кас выбытиях2018'!$A:$O,14,0)/1000</f>
        <v>16739.91677</v>
      </c>
      <c r="L87" s="64">
        <f t="shared" si="20"/>
        <v>10.486229999998613</v>
      </c>
      <c r="M87" s="64">
        <f>VLOOKUP(B87,'[1]КОСГУ 213_2018'!A:R,18,0)/1000</f>
        <v>2.4942200000002051</v>
      </c>
      <c r="N87" s="65">
        <f t="shared" si="21"/>
        <v>7.9920099999984089</v>
      </c>
      <c r="O87" s="66">
        <f t="shared" si="22"/>
        <v>0</v>
      </c>
      <c r="P87" s="67">
        <f t="shared" si="23"/>
        <v>0</v>
      </c>
      <c r="Q87" s="63">
        <f>VLOOKUP(A87,[1]КЗобщ2018!$A:$G,7,0)/1000</f>
        <v>0</v>
      </c>
      <c r="R87" s="66">
        <f t="shared" si="24"/>
        <v>0</v>
      </c>
      <c r="S87" s="67">
        <f>R87</f>
        <v>0</v>
      </c>
      <c r="T87" s="68">
        <f>VLOOKUP(B87,[1]КРрасчет2018!$A:$U,20,0)/1000</f>
        <v>5238.5467699999999</v>
      </c>
      <c r="U87" s="63">
        <f t="shared" si="25"/>
        <v>3833.7899999999995</v>
      </c>
      <c r="V87" s="65">
        <f t="shared" si="26"/>
        <v>36.641463669110742</v>
      </c>
      <c r="W87" s="69">
        <f t="shared" si="27"/>
        <v>0</v>
      </c>
      <c r="X87" s="68">
        <f>VLOOKUP(A87,[1]МР2018!$A:$G,4,0)/1000</f>
        <v>224.17085</v>
      </c>
      <c r="Y87" s="68">
        <f>VLOOKUP(A87,[1]МР2018!$A:$H,8,0)/1000</f>
        <v>215.0299</v>
      </c>
      <c r="Z87" s="65">
        <f t="shared" si="17"/>
        <v>-4.0776711155799266</v>
      </c>
      <c r="AA87" s="69">
        <f t="shared" si="28"/>
        <v>5</v>
      </c>
      <c r="AB87" s="69">
        <v>5</v>
      </c>
      <c r="AC87" s="69">
        <v>10</v>
      </c>
      <c r="AD87" s="69">
        <f t="shared" si="29"/>
        <v>105</v>
      </c>
      <c r="AE87" s="70">
        <f t="shared" si="30"/>
        <v>1.4788732394366197</v>
      </c>
      <c r="AF87" s="71" t="s">
        <v>55</v>
      </c>
    </row>
    <row r="88" spans="1:35" ht="22.5" x14ac:dyDescent="0.25">
      <c r="A88" t="str">
        <f>VLOOKUP(D88,'[1]лист соответствия'!$A:$E,5,0)</f>
        <v xml:space="preserve">ТУ по Ярославской области </v>
      </c>
      <c r="B88" t="str">
        <f>VLOOKUP(D88,'[1]лист соответствия'!A:D,4,0)</f>
        <v>001А1950</v>
      </c>
      <c r="C88" s="55">
        <v>71</v>
      </c>
      <c r="D88" s="56" t="s">
        <v>126</v>
      </c>
      <c r="E88" s="57">
        <v>45</v>
      </c>
      <c r="F88" s="58">
        <v>65</v>
      </c>
      <c r="G88" s="59">
        <v>95</v>
      </c>
      <c r="H88" s="60">
        <v>65</v>
      </c>
      <c r="I88" s="61">
        <f t="shared" si="19"/>
        <v>270</v>
      </c>
      <c r="J88" s="62">
        <f>VLOOKUP(B88,'[1]Свод отч о кас выбытиях2018'!$A:$O,11,0)/1000</f>
        <v>19641.878000000001</v>
      </c>
      <c r="K88" s="63">
        <f>VLOOKUP(B88,'[1]Свод отч о кас выбытиях2018'!$A:$O,14,0)/1000</f>
        <v>19615.998879999999</v>
      </c>
      <c r="L88" s="64">
        <f t="shared" si="20"/>
        <v>25.879120000001421</v>
      </c>
      <c r="M88" s="64">
        <f>VLOOKUP(B88,'[1]КОСГУ 213_2018'!A:R,18,0)/1000</f>
        <v>0</v>
      </c>
      <c r="N88" s="65">
        <f t="shared" si="21"/>
        <v>25.879120000001421</v>
      </c>
      <c r="O88" s="66">
        <f t="shared" si="22"/>
        <v>0</v>
      </c>
      <c r="P88" s="67">
        <f t="shared" si="23"/>
        <v>0</v>
      </c>
      <c r="Q88" s="63">
        <f>VLOOKUP(A88,[1]КЗобщ2018!$A:$G,7,0)/1000</f>
        <v>38.078449999999997</v>
      </c>
      <c r="R88" s="66">
        <f t="shared" si="24"/>
        <v>0.2</v>
      </c>
      <c r="S88" s="67">
        <v>2</v>
      </c>
      <c r="T88" s="68">
        <f>VLOOKUP(B88,[1]КРрасчет2018!$A:$U,20,0)/1000</f>
        <v>6258.0049999999983</v>
      </c>
      <c r="U88" s="63">
        <f t="shared" si="25"/>
        <v>4452.6646266666676</v>
      </c>
      <c r="V88" s="65">
        <f t="shared" si="26"/>
        <v>40.54516844860234</v>
      </c>
      <c r="W88" s="69">
        <f t="shared" si="27"/>
        <v>0</v>
      </c>
      <c r="X88" s="68">
        <f>VLOOKUP(A88,[1]МР2018!$A:$G,4,0)/1000</f>
        <v>957.64382999999998</v>
      </c>
      <c r="Y88" s="68">
        <f>VLOOKUP(A88,[1]МР2018!$A:$H,8,0)/1000</f>
        <v>692.01383999999996</v>
      </c>
      <c r="Z88" s="65">
        <f t="shared" si="17"/>
        <v>-27.73786889014886</v>
      </c>
      <c r="AA88" s="69">
        <f t="shared" si="28"/>
        <v>5</v>
      </c>
      <c r="AB88" s="69">
        <v>5</v>
      </c>
      <c r="AC88" s="69">
        <v>10</v>
      </c>
      <c r="AD88" s="69">
        <f t="shared" si="29"/>
        <v>85.5</v>
      </c>
      <c r="AE88" s="70">
        <f t="shared" si="30"/>
        <v>1.204225352112676</v>
      </c>
      <c r="AF88" s="71" t="s">
        <v>64</v>
      </c>
    </row>
    <row r="89" spans="1:35" x14ac:dyDescent="0.25">
      <c r="C89" s="79"/>
      <c r="D89" s="80"/>
      <c r="E89" s="81"/>
      <c r="F89" s="82"/>
      <c r="G89" s="82"/>
      <c r="H89" s="82"/>
      <c r="I89" s="83"/>
      <c r="J89" s="84"/>
      <c r="K89" s="84"/>
      <c r="L89" s="77"/>
      <c r="M89" s="85"/>
      <c r="N89" s="85"/>
      <c r="O89" s="86"/>
      <c r="P89" s="87"/>
      <c r="Q89" s="88"/>
      <c r="R89" s="87"/>
      <c r="S89" s="87"/>
      <c r="T89" s="89"/>
      <c r="U89" s="88"/>
      <c r="V89" s="90"/>
      <c r="W89" s="90"/>
      <c r="X89" s="89"/>
      <c r="Y89" s="89"/>
      <c r="Z89" s="90"/>
      <c r="AA89" s="90"/>
      <c r="AB89" s="91"/>
      <c r="AC89" s="91"/>
      <c r="AD89" s="92"/>
      <c r="AE89" s="93"/>
    </row>
    <row r="90" spans="1:35" x14ac:dyDescent="0.25">
      <c r="D90" s="80"/>
      <c r="E90" s="84"/>
      <c r="F90" s="77"/>
      <c r="G90" s="77"/>
      <c r="H90" s="77"/>
      <c r="I90" s="89"/>
      <c r="M90" s="94"/>
      <c r="N90" s="94"/>
      <c r="O90" s="95"/>
      <c r="P90" s="77"/>
      <c r="Q90" s="77"/>
      <c r="R90" s="77"/>
      <c r="S90" s="77"/>
      <c r="T90" s="77"/>
      <c r="U90" s="77"/>
      <c r="V90" s="77"/>
      <c r="AB90" s="2"/>
      <c r="AC90" s="2"/>
      <c r="AD90" s="84"/>
      <c r="AE90" s="93"/>
    </row>
    <row r="91" spans="1:35" hidden="1" x14ac:dyDescent="0.25">
      <c r="D91" s="80"/>
      <c r="E91" s="84"/>
      <c r="F91" s="77"/>
      <c r="G91" s="77"/>
      <c r="H91" s="77"/>
      <c r="I91" s="89"/>
      <c r="L91" s="77"/>
      <c r="M91" s="77"/>
      <c r="N91" s="77"/>
      <c r="O91" s="95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96"/>
      <c r="AC91" s="96"/>
      <c r="AE91" s="93"/>
    </row>
    <row r="92" spans="1:35" s="97" customFormat="1" ht="20.45" customHeight="1" x14ac:dyDescent="0.3">
      <c r="D92" s="98" t="s">
        <v>127</v>
      </c>
      <c r="E92" s="98"/>
      <c r="F92" s="98"/>
      <c r="G92" s="98"/>
      <c r="H92" s="98"/>
      <c r="I92" s="99"/>
      <c r="J92" s="99"/>
      <c r="K92" s="99"/>
      <c r="O92" s="99" t="s">
        <v>128</v>
      </c>
      <c r="P92" s="99"/>
      <c r="Q92" s="100"/>
      <c r="R92" s="100"/>
      <c r="S92" s="100"/>
      <c r="AB92" s="101"/>
      <c r="AC92" s="101"/>
      <c r="AE92" s="102"/>
      <c r="AF92" s="103"/>
      <c r="AI92" s="104"/>
    </row>
    <row r="93" spans="1:35" ht="18.75" x14ac:dyDescent="0.3">
      <c r="D93" s="105" t="s">
        <v>129</v>
      </c>
      <c r="I93" s="106" t="s">
        <v>130</v>
      </c>
      <c r="J93" s="106"/>
      <c r="K93" s="106"/>
      <c r="L93" s="107"/>
      <c r="M93" s="107"/>
      <c r="N93" s="107"/>
      <c r="O93" s="106" t="s">
        <v>131</v>
      </c>
      <c r="P93" s="106"/>
      <c r="AB93" s="2"/>
      <c r="AC93" s="2"/>
    </row>
    <row r="94" spans="1:35" x14ac:dyDescent="0.25">
      <c r="AB94" s="2"/>
      <c r="AC94" s="2"/>
    </row>
    <row r="95" spans="1:35" x14ac:dyDescent="0.25">
      <c r="AB95" s="2"/>
      <c r="AC95" s="2"/>
    </row>
    <row r="96" spans="1:35" x14ac:dyDescent="0.25">
      <c r="AB96" s="2"/>
      <c r="AC96" s="2"/>
    </row>
    <row r="97" spans="28:29" customFormat="1" x14ac:dyDescent="0.25">
      <c r="AB97" s="2"/>
      <c r="AC97" s="2"/>
    </row>
    <row r="98" spans="28:29" customFormat="1" x14ac:dyDescent="0.25">
      <c r="AB98" s="2"/>
      <c r="AC98" s="2"/>
    </row>
    <row r="99" spans="28:29" customFormat="1" x14ac:dyDescent="0.25">
      <c r="AB99" s="2"/>
      <c r="AC99" s="2"/>
    </row>
    <row r="100" spans="28:29" customFormat="1" x14ac:dyDescent="0.25">
      <c r="AB100" s="2"/>
      <c r="AC100" s="2"/>
    </row>
    <row r="101" spans="28:29" customFormat="1" x14ac:dyDescent="0.25">
      <c r="AB101" s="2"/>
      <c r="AC101" s="2"/>
    </row>
    <row r="102" spans="28:29" customFormat="1" x14ac:dyDescent="0.25">
      <c r="AB102" s="2"/>
      <c r="AC102" s="2"/>
    </row>
    <row r="103" spans="28:29" customFormat="1" x14ac:dyDescent="0.25">
      <c r="AB103" s="2"/>
      <c r="AC103" s="2"/>
    </row>
    <row r="104" spans="28:29" customFormat="1" x14ac:dyDescent="0.25">
      <c r="AB104" s="2"/>
      <c r="AC104" s="2"/>
    </row>
    <row r="105" spans="28:29" customFormat="1" x14ac:dyDescent="0.25">
      <c r="AB105" s="2"/>
      <c r="AC105" s="2"/>
    </row>
    <row r="106" spans="28:29" customFormat="1" x14ac:dyDescent="0.25">
      <c r="AB106" s="2"/>
      <c r="AC106" s="2"/>
    </row>
    <row r="107" spans="28:29" customFormat="1" x14ac:dyDescent="0.25">
      <c r="AB107" s="2"/>
      <c r="AC107" s="2"/>
    </row>
    <row r="108" spans="28:29" customFormat="1" x14ac:dyDescent="0.25">
      <c r="AB108" s="2"/>
      <c r="AC108" s="2"/>
    </row>
    <row r="109" spans="28:29" customFormat="1" x14ac:dyDescent="0.25">
      <c r="AB109" s="2"/>
      <c r="AC109" s="2"/>
    </row>
    <row r="110" spans="28:29" customFormat="1" x14ac:dyDescent="0.25">
      <c r="AB110" s="2"/>
      <c r="AC110" s="2"/>
    </row>
    <row r="111" spans="28:29" customFormat="1" x14ac:dyDescent="0.25">
      <c r="AB111" s="2"/>
      <c r="AC111" s="2"/>
    </row>
    <row r="112" spans="28:29" customFormat="1" x14ac:dyDescent="0.25">
      <c r="AB112" s="2"/>
      <c r="AC112" s="2"/>
    </row>
    <row r="113" spans="28:29" customFormat="1" x14ac:dyDescent="0.25">
      <c r="AB113" s="2"/>
      <c r="AC113" s="2"/>
    </row>
    <row r="114" spans="28:29" customFormat="1" x14ac:dyDescent="0.25">
      <c r="AB114" s="2"/>
      <c r="AC114" s="2"/>
    </row>
    <row r="115" spans="28:29" customFormat="1" x14ac:dyDescent="0.25">
      <c r="AB115" s="2"/>
      <c r="AC115" s="2"/>
    </row>
    <row r="116" spans="28:29" customFormat="1" x14ac:dyDescent="0.25">
      <c r="AB116" s="2"/>
      <c r="AC116" s="2"/>
    </row>
    <row r="117" spans="28:29" customFormat="1" x14ac:dyDescent="0.25">
      <c r="AB117" s="2"/>
      <c r="AC117" s="2"/>
    </row>
    <row r="118" spans="28:29" customFormat="1" x14ac:dyDescent="0.25">
      <c r="AB118" s="2"/>
      <c r="AC118" s="2"/>
    </row>
    <row r="119" spans="28:29" customFormat="1" x14ac:dyDescent="0.25">
      <c r="AB119" s="2"/>
      <c r="AC119" s="2"/>
    </row>
    <row r="120" spans="28:29" customFormat="1" x14ac:dyDescent="0.25">
      <c r="AB120" s="2"/>
      <c r="AC120" s="2"/>
    </row>
    <row r="121" spans="28:29" customFormat="1" x14ac:dyDescent="0.25">
      <c r="AB121" s="2"/>
      <c r="AC121" s="2"/>
    </row>
    <row r="122" spans="28:29" customFormat="1" x14ac:dyDescent="0.25">
      <c r="AB122" s="2"/>
      <c r="AC122" s="2"/>
    </row>
    <row r="123" spans="28:29" customFormat="1" x14ac:dyDescent="0.25">
      <c r="AB123" s="2"/>
      <c r="AC123" s="2"/>
    </row>
    <row r="124" spans="28:29" customFormat="1" x14ac:dyDescent="0.25">
      <c r="AB124" s="2"/>
      <c r="AC124" s="2"/>
    </row>
    <row r="125" spans="28:29" customFormat="1" x14ac:dyDescent="0.25">
      <c r="AB125" s="2"/>
      <c r="AC125" s="2"/>
    </row>
    <row r="126" spans="28:29" customFormat="1" x14ac:dyDescent="0.25">
      <c r="AB126" s="2"/>
      <c r="AC126" s="2"/>
    </row>
    <row r="127" spans="28:29" customFormat="1" x14ac:dyDescent="0.25">
      <c r="AB127" s="2"/>
      <c r="AC127" s="2"/>
    </row>
    <row r="128" spans="28:29" customFormat="1" x14ac:dyDescent="0.25">
      <c r="AB128" s="2"/>
      <c r="AC128" s="2"/>
    </row>
    <row r="129" spans="28:29" customFormat="1" x14ac:dyDescent="0.25">
      <c r="AB129" s="2"/>
      <c r="AC129" s="2"/>
    </row>
    <row r="130" spans="28:29" customFormat="1" x14ac:dyDescent="0.25">
      <c r="AB130" s="2"/>
      <c r="AC130" s="2"/>
    </row>
    <row r="131" spans="28:29" customFormat="1" x14ac:dyDescent="0.25">
      <c r="AB131" s="2"/>
      <c r="AC131" s="2"/>
    </row>
    <row r="132" spans="28:29" customFormat="1" x14ac:dyDescent="0.25">
      <c r="AB132" s="2"/>
      <c r="AC132" s="2"/>
    </row>
    <row r="133" spans="28:29" customFormat="1" x14ac:dyDescent="0.25">
      <c r="AB133" s="2"/>
      <c r="AC133" s="2"/>
    </row>
    <row r="134" spans="28:29" customFormat="1" x14ac:dyDescent="0.25">
      <c r="AB134" s="2"/>
      <c r="AC134" s="2"/>
    </row>
    <row r="135" spans="28:29" customFormat="1" x14ac:dyDescent="0.25">
      <c r="AB135" s="2"/>
      <c r="AC135" s="2"/>
    </row>
    <row r="136" spans="28:29" customFormat="1" x14ac:dyDescent="0.25">
      <c r="AB136" s="2"/>
      <c r="AC136" s="2"/>
    </row>
    <row r="137" spans="28:29" customFormat="1" x14ac:dyDescent="0.25">
      <c r="AB137" s="2"/>
      <c r="AC137" s="2"/>
    </row>
    <row r="138" spans="28:29" customFormat="1" x14ac:dyDescent="0.25">
      <c r="AB138" s="2"/>
      <c r="AC138" s="2"/>
    </row>
    <row r="139" spans="28:29" customFormat="1" x14ac:dyDescent="0.25">
      <c r="AB139" s="2"/>
      <c r="AC139" s="2"/>
    </row>
    <row r="140" spans="28:29" customFormat="1" x14ac:dyDescent="0.25">
      <c r="AB140" s="2"/>
      <c r="AC140" s="2"/>
    </row>
    <row r="141" spans="28:29" customFormat="1" x14ac:dyDescent="0.25">
      <c r="AB141" s="2"/>
      <c r="AC141" s="2"/>
    </row>
    <row r="142" spans="28:29" customFormat="1" x14ac:dyDescent="0.25">
      <c r="AB142" s="2"/>
      <c r="AC142" s="2"/>
    </row>
    <row r="143" spans="28:29" customFormat="1" x14ac:dyDescent="0.25">
      <c r="AB143" s="2"/>
      <c r="AC143" s="2"/>
    </row>
    <row r="144" spans="28:29" customFormat="1" x14ac:dyDescent="0.25">
      <c r="AB144" s="2"/>
      <c r="AC144" s="2"/>
    </row>
    <row r="145" spans="28:29" customFormat="1" x14ac:dyDescent="0.25">
      <c r="AB145" s="2"/>
      <c r="AC145" s="2"/>
    </row>
    <row r="146" spans="28:29" customFormat="1" x14ac:dyDescent="0.25">
      <c r="AB146" s="2"/>
      <c r="AC146" s="2"/>
    </row>
    <row r="147" spans="28:29" customFormat="1" x14ac:dyDescent="0.25">
      <c r="AB147" s="2"/>
      <c r="AC147" s="2"/>
    </row>
    <row r="148" spans="28:29" customFormat="1" x14ac:dyDescent="0.25">
      <c r="AB148" s="2"/>
      <c r="AC148" s="2"/>
    </row>
    <row r="149" spans="28:29" customFormat="1" x14ac:dyDescent="0.25">
      <c r="AB149" s="2"/>
      <c r="AC149" s="2"/>
    </row>
    <row r="150" spans="28:29" customFormat="1" x14ac:dyDescent="0.25">
      <c r="AB150" s="2"/>
      <c r="AC150" s="2"/>
    </row>
    <row r="151" spans="28:29" customFormat="1" x14ac:dyDescent="0.25">
      <c r="AB151" s="2"/>
      <c r="AC151" s="2"/>
    </row>
    <row r="152" spans="28:29" customFormat="1" x14ac:dyDescent="0.25">
      <c r="AB152" s="2"/>
      <c r="AC152" s="2"/>
    </row>
    <row r="153" spans="28:29" customFormat="1" x14ac:dyDescent="0.25">
      <c r="AB153" s="2"/>
      <c r="AC153" s="2"/>
    </row>
    <row r="154" spans="28:29" customFormat="1" x14ac:dyDescent="0.25">
      <c r="AB154" s="2"/>
      <c r="AC154" s="2"/>
    </row>
    <row r="155" spans="28:29" customFormat="1" x14ac:dyDescent="0.25">
      <c r="AB155" s="2"/>
      <c r="AC155" s="2"/>
    </row>
    <row r="156" spans="28:29" customFormat="1" x14ac:dyDescent="0.25">
      <c r="AB156" s="2"/>
      <c r="AC156" s="2"/>
    </row>
    <row r="157" spans="28:29" customFormat="1" x14ac:dyDescent="0.25">
      <c r="AB157" s="2"/>
      <c r="AC157" s="2"/>
    </row>
    <row r="158" spans="28:29" customFormat="1" x14ac:dyDescent="0.25">
      <c r="AB158" s="2"/>
      <c r="AC158" s="2"/>
    </row>
    <row r="159" spans="28:29" customFormat="1" x14ac:dyDescent="0.25">
      <c r="AB159" s="2"/>
      <c r="AC159" s="2"/>
    </row>
    <row r="160" spans="28:29" customFormat="1" x14ac:dyDescent="0.25">
      <c r="AB160" s="2"/>
      <c r="AC160" s="2"/>
    </row>
    <row r="161" spans="28:29" customFormat="1" x14ac:dyDescent="0.25">
      <c r="AB161" s="2"/>
      <c r="AC161" s="2"/>
    </row>
    <row r="162" spans="28:29" customFormat="1" x14ac:dyDescent="0.25">
      <c r="AB162" s="2"/>
      <c r="AC162" s="2"/>
    </row>
    <row r="163" spans="28:29" customFormat="1" x14ac:dyDescent="0.25">
      <c r="AB163" s="2"/>
      <c r="AC163" s="2"/>
    </row>
    <row r="164" spans="28:29" customFormat="1" x14ac:dyDescent="0.25">
      <c r="AB164" s="2"/>
      <c r="AC164" s="2"/>
    </row>
    <row r="165" spans="28:29" customFormat="1" x14ac:dyDescent="0.25">
      <c r="AB165" s="2"/>
      <c r="AC165" s="2"/>
    </row>
    <row r="166" spans="28:29" customFormat="1" x14ac:dyDescent="0.25">
      <c r="AB166" s="2"/>
      <c r="AC166" s="2"/>
    </row>
    <row r="167" spans="28:29" customFormat="1" x14ac:dyDescent="0.25">
      <c r="AB167" s="2"/>
      <c r="AC167" s="2"/>
    </row>
    <row r="168" spans="28:29" customFormat="1" x14ac:dyDescent="0.25">
      <c r="AB168" s="2"/>
      <c r="AC168" s="2"/>
    </row>
    <row r="169" spans="28:29" customFormat="1" x14ac:dyDescent="0.25">
      <c r="AB169" s="2"/>
      <c r="AC169" s="2"/>
    </row>
    <row r="170" spans="28:29" customFormat="1" x14ac:dyDescent="0.25">
      <c r="AB170" s="2"/>
      <c r="AC170" s="2"/>
    </row>
    <row r="171" spans="28:29" customFormat="1" x14ac:dyDescent="0.25">
      <c r="AB171" s="2"/>
      <c r="AC171" s="2"/>
    </row>
    <row r="172" spans="28:29" customFormat="1" x14ac:dyDescent="0.25">
      <c r="AB172" s="2"/>
      <c r="AC172" s="2"/>
    </row>
    <row r="173" spans="28:29" customFormat="1" x14ac:dyDescent="0.25">
      <c r="AB173" s="2"/>
      <c r="AC173" s="2"/>
    </row>
    <row r="174" spans="28:29" customFormat="1" x14ac:dyDescent="0.25">
      <c r="AB174" s="2"/>
      <c r="AC174" s="2"/>
    </row>
    <row r="175" spans="28:29" customFormat="1" x14ac:dyDescent="0.25">
      <c r="AB175" s="2"/>
      <c r="AC175" s="2"/>
    </row>
    <row r="176" spans="28:29" customFormat="1" x14ac:dyDescent="0.25">
      <c r="AB176" s="2"/>
      <c r="AC176" s="2"/>
    </row>
    <row r="177" spans="28:29" customFormat="1" x14ac:dyDescent="0.25">
      <c r="AB177" s="2"/>
      <c r="AC177" s="2"/>
    </row>
    <row r="178" spans="28:29" customFormat="1" x14ac:dyDescent="0.25">
      <c r="AB178" s="2"/>
      <c r="AC178" s="2"/>
    </row>
    <row r="179" spans="28:29" customFormat="1" x14ac:dyDescent="0.25">
      <c r="AB179" s="2"/>
      <c r="AC179" s="2"/>
    </row>
    <row r="180" spans="28:29" customFormat="1" x14ac:dyDescent="0.25">
      <c r="AB180" s="2"/>
      <c r="AC180" s="2"/>
    </row>
    <row r="181" spans="28:29" customFormat="1" x14ac:dyDescent="0.25">
      <c r="AB181" s="2"/>
      <c r="AC181" s="2"/>
    </row>
    <row r="182" spans="28:29" customFormat="1" x14ac:dyDescent="0.25">
      <c r="AB182" s="2"/>
      <c r="AC182" s="2"/>
    </row>
    <row r="183" spans="28:29" customFormat="1" x14ac:dyDescent="0.25">
      <c r="AB183" s="2"/>
      <c r="AC183" s="2"/>
    </row>
    <row r="184" spans="28:29" customFormat="1" x14ac:dyDescent="0.25">
      <c r="AB184" s="2"/>
      <c r="AC184" s="2"/>
    </row>
    <row r="185" spans="28:29" customFormat="1" x14ac:dyDescent="0.25">
      <c r="AB185" s="2"/>
      <c r="AC185" s="2"/>
    </row>
    <row r="186" spans="28:29" customFormat="1" x14ac:dyDescent="0.25">
      <c r="AB186" s="2"/>
      <c r="AC186" s="2"/>
    </row>
    <row r="187" spans="28:29" customFormat="1" x14ac:dyDescent="0.25">
      <c r="AB187" s="2"/>
      <c r="AC187" s="2"/>
    </row>
    <row r="188" spans="28:29" customFormat="1" x14ac:dyDescent="0.25">
      <c r="AB188" s="2"/>
      <c r="AC188" s="2"/>
    </row>
    <row r="189" spans="28:29" customFormat="1" x14ac:dyDescent="0.25">
      <c r="AB189" s="2"/>
      <c r="AC189" s="2"/>
    </row>
    <row r="190" spans="28:29" customFormat="1" x14ac:dyDescent="0.25">
      <c r="AB190" s="2"/>
      <c r="AC190" s="2"/>
    </row>
    <row r="191" spans="28:29" customFormat="1" x14ac:dyDescent="0.25">
      <c r="AB191" s="2"/>
      <c r="AC191" s="2"/>
    </row>
    <row r="192" spans="28:29" customFormat="1" x14ac:dyDescent="0.25">
      <c r="AB192" s="2"/>
      <c r="AC192" s="2"/>
    </row>
    <row r="193" spans="28:29" customFormat="1" x14ac:dyDescent="0.25">
      <c r="AB193" s="2"/>
      <c r="AC193" s="2"/>
    </row>
    <row r="194" spans="28:29" customFormat="1" x14ac:dyDescent="0.25">
      <c r="AB194" s="2"/>
      <c r="AC194" s="2"/>
    </row>
    <row r="195" spans="28:29" customFormat="1" x14ac:dyDescent="0.25">
      <c r="AB195" s="2"/>
      <c r="AC195" s="2"/>
    </row>
    <row r="196" spans="28:29" customFormat="1" x14ac:dyDescent="0.25">
      <c r="AB196" s="2"/>
      <c r="AC196" s="2"/>
    </row>
    <row r="197" spans="28:29" customFormat="1" x14ac:dyDescent="0.25">
      <c r="AB197" s="2"/>
      <c r="AC197" s="2"/>
    </row>
    <row r="198" spans="28:29" customFormat="1" x14ac:dyDescent="0.25">
      <c r="AB198" s="2"/>
      <c r="AC198" s="2"/>
    </row>
    <row r="199" spans="28:29" customFormat="1" x14ac:dyDescent="0.25">
      <c r="AB199" s="2"/>
      <c r="AC199" s="2"/>
    </row>
    <row r="200" spans="28:29" customFormat="1" x14ac:dyDescent="0.25">
      <c r="AB200" s="2"/>
      <c r="AC200" s="2"/>
    </row>
    <row r="201" spans="28:29" customFormat="1" x14ac:dyDescent="0.25">
      <c r="AB201" s="2"/>
      <c r="AC201" s="2"/>
    </row>
    <row r="202" spans="28:29" customFormat="1" x14ac:dyDescent="0.25">
      <c r="AB202" s="2"/>
      <c r="AC202" s="2"/>
    </row>
    <row r="203" spans="28:29" customFormat="1" x14ac:dyDescent="0.25">
      <c r="AB203" s="2"/>
      <c r="AC203" s="2"/>
    </row>
    <row r="204" spans="28:29" customFormat="1" x14ac:dyDescent="0.25">
      <c r="AB204" s="2"/>
      <c r="AC204" s="2"/>
    </row>
    <row r="205" spans="28:29" customFormat="1" x14ac:dyDescent="0.25">
      <c r="AB205" s="2"/>
      <c r="AC205" s="2"/>
    </row>
    <row r="206" spans="28:29" customFormat="1" x14ac:dyDescent="0.25">
      <c r="AB206" s="2"/>
      <c r="AC206" s="2"/>
    </row>
    <row r="207" spans="28:29" customFormat="1" x14ac:dyDescent="0.25">
      <c r="AB207" s="2"/>
      <c r="AC207" s="2"/>
    </row>
    <row r="208" spans="28:29" customFormat="1" x14ac:dyDescent="0.25">
      <c r="AB208" s="2"/>
      <c r="AC208" s="2"/>
    </row>
    <row r="209" spans="28:29" customFormat="1" x14ac:dyDescent="0.25">
      <c r="AB209" s="2"/>
      <c r="AC209" s="2"/>
    </row>
    <row r="210" spans="28:29" customFormat="1" x14ac:dyDescent="0.25">
      <c r="AB210" s="2"/>
      <c r="AC210" s="2"/>
    </row>
    <row r="211" spans="28:29" customFormat="1" x14ac:dyDescent="0.25">
      <c r="AB211" s="2"/>
      <c r="AC211" s="2"/>
    </row>
    <row r="212" spans="28:29" customFormat="1" x14ac:dyDescent="0.25">
      <c r="AB212" s="2"/>
      <c r="AC212" s="2"/>
    </row>
    <row r="213" spans="28:29" customFormat="1" x14ac:dyDescent="0.25">
      <c r="AB213" s="2"/>
      <c r="AC213" s="2"/>
    </row>
    <row r="214" spans="28:29" customFormat="1" x14ac:dyDescent="0.25">
      <c r="AB214" s="2"/>
      <c r="AC214" s="2"/>
    </row>
    <row r="215" spans="28:29" customFormat="1" x14ac:dyDescent="0.25">
      <c r="AB215" s="2"/>
      <c r="AC215" s="2"/>
    </row>
    <row r="216" spans="28:29" customFormat="1" x14ac:dyDescent="0.25">
      <c r="AB216" s="2"/>
      <c r="AC216" s="2"/>
    </row>
    <row r="217" spans="28:29" customFormat="1" x14ac:dyDescent="0.25">
      <c r="AB217" s="2"/>
      <c r="AC217" s="2"/>
    </row>
    <row r="218" spans="28:29" customFormat="1" x14ac:dyDescent="0.25">
      <c r="AB218" s="2"/>
      <c r="AC218" s="2"/>
    </row>
    <row r="219" spans="28:29" customFormat="1" x14ac:dyDescent="0.25">
      <c r="AB219" s="2"/>
      <c r="AC219" s="2"/>
    </row>
    <row r="220" spans="28:29" customFormat="1" x14ac:dyDescent="0.25">
      <c r="AB220" s="2"/>
      <c r="AC220" s="2"/>
    </row>
    <row r="221" spans="28:29" customFormat="1" x14ac:dyDescent="0.25">
      <c r="AB221" s="2"/>
      <c r="AC221" s="2"/>
    </row>
    <row r="222" spans="28:29" customFormat="1" x14ac:dyDescent="0.25">
      <c r="AB222" s="2"/>
      <c r="AC222" s="2"/>
    </row>
    <row r="223" spans="28:29" customFormat="1" x14ac:dyDescent="0.25">
      <c r="AB223" s="2"/>
      <c r="AC223" s="2"/>
    </row>
    <row r="224" spans="28:29" customFormat="1" x14ac:dyDescent="0.25">
      <c r="AB224" s="2"/>
      <c r="AC224" s="2"/>
    </row>
    <row r="225" spans="28:29" customFormat="1" x14ac:dyDescent="0.25">
      <c r="AB225" s="2"/>
      <c r="AC225" s="2"/>
    </row>
    <row r="226" spans="28:29" customFormat="1" x14ac:dyDescent="0.25">
      <c r="AB226" s="2"/>
      <c r="AC226" s="2"/>
    </row>
    <row r="227" spans="28:29" customFormat="1" x14ac:dyDescent="0.25">
      <c r="AB227" s="2"/>
      <c r="AC227" s="2"/>
    </row>
    <row r="228" spans="28:29" customFormat="1" x14ac:dyDescent="0.25">
      <c r="AB228" s="2"/>
      <c r="AC228" s="2"/>
    </row>
    <row r="229" spans="28:29" customFormat="1" x14ac:dyDescent="0.25">
      <c r="AB229" s="2"/>
      <c r="AC229" s="2"/>
    </row>
    <row r="230" spans="28:29" customFormat="1" x14ac:dyDescent="0.25">
      <c r="AB230" s="2"/>
      <c r="AC230" s="2"/>
    </row>
    <row r="231" spans="28:29" customFormat="1" x14ac:dyDescent="0.25">
      <c r="AB231" s="2"/>
      <c r="AC231" s="2"/>
    </row>
    <row r="232" spans="28:29" customFormat="1" x14ac:dyDescent="0.25">
      <c r="AB232" s="2"/>
      <c r="AC232" s="2"/>
    </row>
    <row r="233" spans="28:29" customFormat="1" x14ac:dyDescent="0.25">
      <c r="AB233" s="2"/>
      <c r="AC233" s="2"/>
    </row>
    <row r="234" spans="28:29" customFormat="1" x14ac:dyDescent="0.25">
      <c r="AB234" s="2"/>
      <c r="AC234" s="2"/>
    </row>
    <row r="235" spans="28:29" customFormat="1" x14ac:dyDescent="0.25">
      <c r="AB235" s="2"/>
      <c r="AC235" s="2"/>
    </row>
    <row r="236" spans="28:29" customFormat="1" x14ac:dyDescent="0.25">
      <c r="AB236" s="2"/>
      <c r="AC236" s="2"/>
    </row>
    <row r="237" spans="28:29" customFormat="1" x14ac:dyDescent="0.25">
      <c r="AB237" s="2"/>
      <c r="AC237" s="2"/>
    </row>
    <row r="238" spans="28:29" customFormat="1" x14ac:dyDescent="0.25">
      <c r="AB238" s="2"/>
      <c r="AC238" s="2"/>
    </row>
    <row r="239" spans="28:29" customFormat="1" x14ac:dyDescent="0.25">
      <c r="AB239" s="2"/>
      <c r="AC239" s="2"/>
    </row>
    <row r="240" spans="28:29" customFormat="1" x14ac:dyDescent="0.25">
      <c r="AB240" s="2"/>
      <c r="AC240" s="2"/>
    </row>
    <row r="241" spans="28:29" customFormat="1" x14ac:dyDescent="0.25">
      <c r="AB241" s="2"/>
      <c r="AC241" s="2"/>
    </row>
    <row r="242" spans="28:29" customFormat="1" x14ac:dyDescent="0.25">
      <c r="AB242" s="2"/>
      <c r="AC242" s="2"/>
    </row>
    <row r="243" spans="28:29" customFormat="1" x14ac:dyDescent="0.25">
      <c r="AB243" s="2"/>
      <c r="AC243" s="2"/>
    </row>
    <row r="244" spans="28:29" customFormat="1" x14ac:dyDescent="0.25">
      <c r="AB244" s="2"/>
      <c r="AC244" s="2"/>
    </row>
    <row r="245" spans="28:29" customFormat="1" x14ac:dyDescent="0.25">
      <c r="AB245" s="2"/>
      <c r="AC245" s="2"/>
    </row>
    <row r="246" spans="28:29" customFormat="1" x14ac:dyDescent="0.25">
      <c r="AB246" s="2"/>
      <c r="AC246" s="2"/>
    </row>
    <row r="247" spans="28:29" customFormat="1" x14ac:dyDescent="0.25">
      <c r="AB247" s="2"/>
      <c r="AC247" s="2"/>
    </row>
    <row r="248" spans="28:29" customFormat="1" x14ac:dyDescent="0.25">
      <c r="AB248" s="2"/>
      <c r="AC248" s="2"/>
    </row>
    <row r="249" spans="28:29" customFormat="1" x14ac:dyDescent="0.25">
      <c r="AB249" s="2"/>
      <c r="AC249" s="2"/>
    </row>
    <row r="250" spans="28:29" customFormat="1" x14ac:dyDescent="0.25">
      <c r="AB250" s="2"/>
      <c r="AC250" s="2"/>
    </row>
    <row r="251" spans="28:29" customFormat="1" x14ac:dyDescent="0.25">
      <c r="AB251" s="2"/>
      <c r="AC251" s="2"/>
    </row>
    <row r="252" spans="28:29" customFormat="1" x14ac:dyDescent="0.25">
      <c r="AB252" s="2"/>
      <c r="AC252" s="2"/>
    </row>
    <row r="253" spans="28:29" customFormat="1" x14ac:dyDescent="0.25">
      <c r="AB253" s="2"/>
      <c r="AC253" s="2"/>
    </row>
    <row r="254" spans="28:29" customFormat="1" x14ac:dyDescent="0.25">
      <c r="AB254" s="2"/>
      <c r="AC254" s="2"/>
    </row>
    <row r="255" spans="28:29" customFormat="1" x14ac:dyDescent="0.25">
      <c r="AB255" s="2"/>
      <c r="AC255" s="2"/>
    </row>
    <row r="256" spans="28:29" customFormat="1" x14ac:dyDescent="0.25">
      <c r="AB256" s="2"/>
      <c r="AC256" s="2"/>
    </row>
    <row r="257" spans="28:29" customFormat="1" x14ac:dyDescent="0.25">
      <c r="AB257" s="2"/>
      <c r="AC257" s="2"/>
    </row>
    <row r="258" spans="28:29" customFormat="1" x14ac:dyDescent="0.25">
      <c r="AB258" s="2"/>
      <c r="AC258" s="2"/>
    </row>
    <row r="259" spans="28:29" customFormat="1" x14ac:dyDescent="0.25">
      <c r="AB259" s="2"/>
      <c r="AC259" s="2"/>
    </row>
    <row r="260" spans="28:29" customFormat="1" x14ac:dyDescent="0.25">
      <c r="AB260" s="2"/>
      <c r="AC260" s="2"/>
    </row>
    <row r="261" spans="28:29" customFormat="1" x14ac:dyDescent="0.25">
      <c r="AB261" s="2"/>
      <c r="AC261" s="2"/>
    </row>
    <row r="262" spans="28:29" customFormat="1" x14ac:dyDescent="0.25">
      <c r="AB262" s="2"/>
      <c r="AC262" s="2"/>
    </row>
    <row r="263" spans="28:29" customFormat="1" x14ac:dyDescent="0.25">
      <c r="AB263" s="2"/>
      <c r="AC263" s="2"/>
    </row>
    <row r="264" spans="28:29" customFormat="1" x14ac:dyDescent="0.25">
      <c r="AB264" s="2"/>
      <c r="AC264" s="2"/>
    </row>
    <row r="265" spans="28:29" customFormat="1" x14ac:dyDescent="0.25">
      <c r="AB265" s="2"/>
      <c r="AC265" s="2"/>
    </row>
    <row r="266" spans="28:29" customFormat="1" x14ac:dyDescent="0.25">
      <c r="AB266" s="2"/>
      <c r="AC266" s="2"/>
    </row>
    <row r="267" spans="28:29" customFormat="1" x14ac:dyDescent="0.25">
      <c r="AB267" s="2"/>
      <c r="AC267" s="2"/>
    </row>
    <row r="268" spans="28:29" customFormat="1" x14ac:dyDescent="0.25">
      <c r="AB268" s="2"/>
      <c r="AC268" s="2"/>
    </row>
    <row r="269" spans="28:29" customFormat="1" x14ac:dyDescent="0.25">
      <c r="AB269" s="2"/>
      <c r="AC269" s="2"/>
    </row>
    <row r="270" spans="28:29" customFormat="1" x14ac:dyDescent="0.25">
      <c r="AB270" s="2"/>
      <c r="AC270" s="2"/>
    </row>
    <row r="271" spans="28:29" customFormat="1" x14ac:dyDescent="0.25">
      <c r="AB271" s="2"/>
      <c r="AC271" s="2"/>
    </row>
    <row r="272" spans="28:29" customFormat="1" x14ac:dyDescent="0.25">
      <c r="AB272" s="2"/>
      <c r="AC272" s="2"/>
    </row>
    <row r="273" spans="28:29" customFormat="1" x14ac:dyDescent="0.25">
      <c r="AB273" s="2"/>
      <c r="AC273" s="2"/>
    </row>
    <row r="274" spans="28:29" customFormat="1" x14ac:dyDescent="0.25">
      <c r="AB274" s="2"/>
      <c r="AC274" s="2"/>
    </row>
    <row r="275" spans="28:29" customFormat="1" x14ac:dyDescent="0.25">
      <c r="AB275" s="2"/>
      <c r="AC275" s="2"/>
    </row>
    <row r="276" spans="28:29" customFormat="1" x14ac:dyDescent="0.25">
      <c r="AB276" s="2"/>
      <c r="AC276" s="2"/>
    </row>
    <row r="277" spans="28:29" customFormat="1" x14ac:dyDescent="0.25">
      <c r="AB277" s="2"/>
      <c r="AC277" s="2"/>
    </row>
    <row r="278" spans="28:29" customFormat="1" x14ac:dyDescent="0.25">
      <c r="AB278" s="2"/>
      <c r="AC278" s="2"/>
    </row>
    <row r="279" spans="28:29" customFormat="1" x14ac:dyDescent="0.25">
      <c r="AB279" s="2"/>
      <c r="AC279" s="2"/>
    </row>
    <row r="280" spans="28:29" customFormat="1" x14ac:dyDescent="0.25">
      <c r="AB280" s="2"/>
      <c r="AC280" s="2"/>
    </row>
    <row r="281" spans="28:29" customFormat="1" x14ac:dyDescent="0.25">
      <c r="AB281" s="2"/>
      <c r="AC281" s="2"/>
    </row>
    <row r="282" spans="28:29" customFormat="1" x14ac:dyDescent="0.25">
      <c r="AB282" s="2"/>
      <c r="AC282" s="2"/>
    </row>
    <row r="283" spans="28:29" customFormat="1" x14ac:dyDescent="0.25">
      <c r="AB283" s="2"/>
      <c r="AC283" s="2"/>
    </row>
    <row r="284" spans="28:29" customFormat="1" x14ac:dyDescent="0.25">
      <c r="AB284" s="2"/>
      <c r="AC284" s="2"/>
    </row>
    <row r="285" spans="28:29" customFormat="1" x14ac:dyDescent="0.25">
      <c r="AB285" s="2"/>
      <c r="AC285" s="2"/>
    </row>
    <row r="286" spans="28:29" customFormat="1" x14ac:dyDescent="0.25">
      <c r="AB286" s="2"/>
      <c r="AC286" s="2"/>
    </row>
    <row r="287" spans="28:29" customFormat="1" x14ac:dyDescent="0.25">
      <c r="AB287" s="2"/>
      <c r="AC287" s="2"/>
    </row>
    <row r="288" spans="28:29" customFormat="1" x14ac:dyDescent="0.25">
      <c r="AB288" s="2"/>
      <c r="AC288" s="2"/>
    </row>
    <row r="289" spans="28:29" customFormat="1" x14ac:dyDescent="0.25">
      <c r="AB289" s="2"/>
      <c r="AC289" s="2"/>
    </row>
    <row r="290" spans="28:29" customFormat="1" x14ac:dyDescent="0.25">
      <c r="AB290" s="2"/>
      <c r="AC290" s="2"/>
    </row>
    <row r="291" spans="28:29" customFormat="1" x14ac:dyDescent="0.25">
      <c r="AB291" s="2"/>
      <c r="AC291" s="2"/>
    </row>
    <row r="292" spans="28:29" customFormat="1" x14ac:dyDescent="0.25">
      <c r="AB292" s="2"/>
      <c r="AC292" s="2"/>
    </row>
    <row r="293" spans="28:29" customFormat="1" x14ac:dyDescent="0.25">
      <c r="AB293" s="2"/>
      <c r="AC293" s="2"/>
    </row>
    <row r="294" spans="28:29" customFormat="1" x14ac:dyDescent="0.25">
      <c r="AB294" s="2"/>
      <c r="AC294" s="2"/>
    </row>
    <row r="295" spans="28:29" customFormat="1" x14ac:dyDescent="0.25">
      <c r="AB295" s="2"/>
      <c r="AC295" s="2"/>
    </row>
    <row r="296" spans="28:29" customFormat="1" x14ac:dyDescent="0.25">
      <c r="AB296" s="2"/>
      <c r="AC296" s="2"/>
    </row>
    <row r="297" spans="28:29" customFormat="1" x14ac:dyDescent="0.25">
      <c r="AB297" s="2"/>
      <c r="AC297" s="2"/>
    </row>
    <row r="298" spans="28:29" customFormat="1" x14ac:dyDescent="0.25">
      <c r="AB298" s="2"/>
      <c r="AC298" s="2"/>
    </row>
    <row r="299" spans="28:29" customFormat="1" x14ac:dyDescent="0.25">
      <c r="AB299" s="2"/>
      <c r="AC299" s="2"/>
    </row>
    <row r="300" spans="28:29" customFormat="1" x14ac:dyDescent="0.25">
      <c r="AB300" s="2"/>
      <c r="AC300" s="2"/>
    </row>
    <row r="301" spans="28:29" customFormat="1" x14ac:dyDescent="0.25">
      <c r="AB301" s="2"/>
      <c r="AC301" s="2"/>
    </row>
    <row r="302" spans="28:29" customFormat="1" x14ac:dyDescent="0.25">
      <c r="AB302" s="2"/>
      <c r="AC302" s="2"/>
    </row>
    <row r="303" spans="28:29" customFormat="1" x14ac:dyDescent="0.25">
      <c r="AB303" s="2"/>
      <c r="AC303" s="2"/>
    </row>
    <row r="304" spans="28:29" customFormat="1" x14ac:dyDescent="0.25">
      <c r="AB304" s="2"/>
      <c r="AC304" s="2"/>
    </row>
    <row r="305" spans="28:29" customFormat="1" x14ac:dyDescent="0.25">
      <c r="AB305" s="2"/>
      <c r="AC305" s="2"/>
    </row>
    <row r="306" spans="28:29" customFormat="1" x14ac:dyDescent="0.25">
      <c r="AB306" s="2"/>
      <c r="AC306" s="2"/>
    </row>
    <row r="307" spans="28:29" customFormat="1" x14ac:dyDescent="0.25">
      <c r="AB307" s="2"/>
      <c r="AC307" s="2"/>
    </row>
    <row r="308" spans="28:29" customFormat="1" x14ac:dyDescent="0.25">
      <c r="AB308" s="2"/>
      <c r="AC308" s="2"/>
    </row>
    <row r="309" spans="28:29" customFormat="1" x14ac:dyDescent="0.25">
      <c r="AB309" s="2"/>
      <c r="AC309" s="2"/>
    </row>
    <row r="310" spans="28:29" customFormat="1" x14ac:dyDescent="0.25">
      <c r="AB310" s="2"/>
      <c r="AC310" s="2"/>
    </row>
    <row r="311" spans="28:29" customFormat="1" x14ac:dyDescent="0.25">
      <c r="AB311" s="2"/>
      <c r="AC311" s="2"/>
    </row>
    <row r="312" spans="28:29" customFormat="1" x14ac:dyDescent="0.25">
      <c r="AB312" s="2"/>
      <c r="AC312" s="2"/>
    </row>
    <row r="313" spans="28:29" customFormat="1" x14ac:dyDescent="0.25">
      <c r="AB313" s="2"/>
      <c r="AC313" s="2"/>
    </row>
    <row r="314" spans="28:29" customFormat="1" x14ac:dyDescent="0.25">
      <c r="AB314" s="2"/>
      <c r="AC314" s="2"/>
    </row>
    <row r="315" spans="28:29" customFormat="1" x14ac:dyDescent="0.25">
      <c r="AB315" s="2"/>
      <c r="AC315" s="2"/>
    </row>
    <row r="316" spans="28:29" customFormat="1" x14ac:dyDescent="0.25">
      <c r="AB316" s="2"/>
      <c r="AC316" s="2"/>
    </row>
    <row r="317" spans="28:29" customFormat="1" x14ac:dyDescent="0.25">
      <c r="AB317" s="2"/>
      <c r="AC317" s="2"/>
    </row>
    <row r="318" spans="28:29" customFormat="1" x14ac:dyDescent="0.25">
      <c r="AB318" s="2"/>
      <c r="AC318" s="2"/>
    </row>
    <row r="319" spans="28:29" customFormat="1" x14ac:dyDescent="0.25">
      <c r="AB319" s="2"/>
      <c r="AC319" s="2"/>
    </row>
    <row r="320" spans="28:29" customFormat="1" x14ac:dyDescent="0.25">
      <c r="AB320" s="2"/>
      <c r="AC320" s="2"/>
    </row>
    <row r="321" spans="28:29" customFormat="1" x14ac:dyDescent="0.25">
      <c r="AB321" s="2"/>
      <c r="AC321" s="2"/>
    </row>
    <row r="322" spans="28:29" customFormat="1" x14ac:dyDescent="0.25">
      <c r="AB322" s="2"/>
      <c r="AC322" s="2"/>
    </row>
    <row r="323" spans="28:29" customFormat="1" x14ac:dyDescent="0.25">
      <c r="AB323" s="2"/>
      <c r="AC323" s="2"/>
    </row>
    <row r="324" spans="28:29" customFormat="1" x14ac:dyDescent="0.25">
      <c r="AB324" s="2"/>
      <c r="AC324" s="2"/>
    </row>
    <row r="325" spans="28:29" customFormat="1" x14ac:dyDescent="0.25">
      <c r="AB325" s="2"/>
      <c r="AC325" s="2"/>
    </row>
    <row r="326" spans="28:29" customFormat="1" x14ac:dyDescent="0.25">
      <c r="AB326" s="2"/>
      <c r="AC326" s="2"/>
    </row>
    <row r="327" spans="28:29" customFormat="1" x14ac:dyDescent="0.25">
      <c r="AB327" s="2"/>
      <c r="AC327" s="2"/>
    </row>
    <row r="328" spans="28:29" customFormat="1" x14ac:dyDescent="0.25">
      <c r="AB328" s="2"/>
      <c r="AC328" s="2"/>
    </row>
    <row r="329" spans="28:29" customFormat="1" x14ac:dyDescent="0.25">
      <c r="AB329" s="2"/>
      <c r="AC329" s="2"/>
    </row>
    <row r="330" spans="28:29" customFormat="1" x14ac:dyDescent="0.25">
      <c r="AB330" s="2"/>
      <c r="AC330" s="2"/>
    </row>
    <row r="331" spans="28:29" customFormat="1" x14ac:dyDescent="0.25">
      <c r="AB331" s="2"/>
      <c r="AC331" s="2"/>
    </row>
    <row r="332" spans="28:29" customFormat="1" x14ac:dyDescent="0.25">
      <c r="AB332" s="2"/>
      <c r="AC332" s="2"/>
    </row>
    <row r="333" spans="28:29" customFormat="1" x14ac:dyDescent="0.25">
      <c r="AB333" s="2"/>
      <c r="AC333" s="2"/>
    </row>
    <row r="334" spans="28:29" customFormat="1" x14ac:dyDescent="0.25">
      <c r="AB334" s="2"/>
      <c r="AC334" s="2"/>
    </row>
    <row r="335" spans="28:29" customFormat="1" x14ac:dyDescent="0.25">
      <c r="AB335" s="2"/>
      <c r="AC335" s="2"/>
    </row>
    <row r="336" spans="28:29" customFormat="1" x14ac:dyDescent="0.25">
      <c r="AB336" s="2"/>
      <c r="AC336" s="2"/>
    </row>
    <row r="337" spans="28:29" customFormat="1" x14ac:dyDescent="0.25">
      <c r="AB337" s="2"/>
      <c r="AC337" s="2"/>
    </row>
    <row r="338" spans="28:29" customFormat="1" x14ac:dyDescent="0.25">
      <c r="AB338" s="2"/>
      <c r="AC338" s="2"/>
    </row>
    <row r="339" spans="28:29" customFormat="1" x14ac:dyDescent="0.25">
      <c r="AB339" s="2"/>
      <c r="AC339" s="2"/>
    </row>
    <row r="340" spans="28:29" customFormat="1" x14ac:dyDescent="0.25">
      <c r="AB340" s="2"/>
      <c r="AC340" s="2"/>
    </row>
    <row r="341" spans="28:29" customFormat="1" x14ac:dyDescent="0.25">
      <c r="AB341" s="2"/>
      <c r="AC341" s="2"/>
    </row>
    <row r="342" spans="28:29" customFormat="1" x14ac:dyDescent="0.25">
      <c r="AB342" s="2"/>
      <c r="AC342" s="2"/>
    </row>
    <row r="343" spans="28:29" customFormat="1" x14ac:dyDescent="0.25">
      <c r="AB343" s="2"/>
      <c r="AC343" s="2"/>
    </row>
    <row r="344" spans="28:29" customFormat="1" x14ac:dyDescent="0.25">
      <c r="AB344" s="2"/>
      <c r="AC344" s="2"/>
    </row>
    <row r="345" spans="28:29" customFormat="1" x14ac:dyDescent="0.25">
      <c r="AB345" s="2"/>
      <c r="AC345" s="2"/>
    </row>
    <row r="346" spans="28:29" customFormat="1" x14ac:dyDescent="0.25">
      <c r="AB346" s="2"/>
      <c r="AC346" s="2"/>
    </row>
    <row r="347" spans="28:29" customFormat="1" x14ac:dyDescent="0.25">
      <c r="AB347" s="2"/>
      <c r="AC347" s="2"/>
    </row>
    <row r="348" spans="28:29" customFormat="1" x14ac:dyDescent="0.25">
      <c r="AB348" s="2"/>
      <c r="AC348" s="2"/>
    </row>
    <row r="349" spans="28:29" customFormat="1" x14ac:dyDescent="0.25">
      <c r="AB349" s="2"/>
      <c r="AC349" s="2"/>
    </row>
    <row r="350" spans="28:29" customFormat="1" x14ac:dyDescent="0.25">
      <c r="AB350" s="2"/>
      <c r="AC350" s="2"/>
    </row>
    <row r="351" spans="28:29" customFormat="1" x14ac:dyDescent="0.25">
      <c r="AB351" s="2"/>
      <c r="AC351" s="2"/>
    </row>
    <row r="352" spans="28:29" customFormat="1" x14ac:dyDescent="0.25">
      <c r="AB352" s="2"/>
      <c r="AC352" s="2"/>
    </row>
    <row r="353" spans="28:29" customFormat="1" x14ac:dyDescent="0.25">
      <c r="AB353" s="2"/>
      <c r="AC353" s="2"/>
    </row>
    <row r="354" spans="28:29" customFormat="1" x14ac:dyDescent="0.25">
      <c r="AB354" s="2"/>
      <c r="AC354" s="2"/>
    </row>
    <row r="355" spans="28:29" customFormat="1" x14ac:dyDescent="0.25">
      <c r="AB355" s="2"/>
      <c r="AC355" s="2"/>
    </row>
    <row r="356" spans="28:29" customFormat="1" x14ac:dyDescent="0.25">
      <c r="AB356" s="2"/>
      <c r="AC356" s="2"/>
    </row>
    <row r="357" spans="28:29" customFormat="1" x14ac:dyDescent="0.25">
      <c r="AB357" s="2"/>
      <c r="AC357" s="2"/>
    </row>
    <row r="358" spans="28:29" customFormat="1" x14ac:dyDescent="0.25">
      <c r="AB358" s="2"/>
      <c r="AC358" s="2"/>
    </row>
    <row r="359" spans="28:29" customFormat="1" x14ac:dyDescent="0.25">
      <c r="AB359" s="2"/>
      <c r="AC359" s="2"/>
    </row>
    <row r="360" spans="28:29" customFormat="1" x14ac:dyDescent="0.25">
      <c r="AB360" s="2"/>
      <c r="AC360" s="2"/>
    </row>
    <row r="361" spans="28:29" customFormat="1" x14ac:dyDescent="0.25">
      <c r="AB361" s="2"/>
      <c r="AC361" s="2"/>
    </row>
    <row r="362" spans="28:29" customFormat="1" x14ac:dyDescent="0.25">
      <c r="AB362" s="2"/>
      <c r="AC362" s="2"/>
    </row>
    <row r="363" spans="28:29" customFormat="1" x14ac:dyDescent="0.25">
      <c r="AB363" s="2"/>
      <c r="AC363" s="2"/>
    </row>
    <row r="364" spans="28:29" customFormat="1" x14ac:dyDescent="0.25">
      <c r="AB364" s="2"/>
      <c r="AC364" s="2"/>
    </row>
    <row r="365" spans="28:29" customFormat="1" x14ac:dyDescent="0.25">
      <c r="AB365" s="2"/>
      <c r="AC365" s="2"/>
    </row>
    <row r="366" spans="28:29" customFormat="1" x14ac:dyDescent="0.25">
      <c r="AB366" s="2"/>
      <c r="AC366" s="2"/>
    </row>
    <row r="367" spans="28:29" customFormat="1" x14ac:dyDescent="0.25">
      <c r="AB367" s="2"/>
      <c r="AC367" s="2"/>
    </row>
    <row r="368" spans="28:29" customFormat="1" x14ac:dyDescent="0.25">
      <c r="AB368" s="2"/>
      <c r="AC368" s="2"/>
    </row>
    <row r="369" spans="28:29" customFormat="1" x14ac:dyDescent="0.25">
      <c r="AB369" s="2"/>
      <c r="AC369" s="2"/>
    </row>
    <row r="370" spans="28:29" customFormat="1" x14ac:dyDescent="0.25">
      <c r="AB370" s="2"/>
      <c r="AC370" s="2"/>
    </row>
    <row r="371" spans="28:29" customFormat="1" x14ac:dyDescent="0.25">
      <c r="AB371" s="2"/>
      <c r="AC371" s="2"/>
    </row>
    <row r="372" spans="28:29" customFormat="1" x14ac:dyDescent="0.25">
      <c r="AB372" s="2"/>
      <c r="AC372" s="2"/>
    </row>
    <row r="373" spans="28:29" customFormat="1" x14ac:dyDescent="0.25">
      <c r="AB373" s="2"/>
      <c r="AC373" s="2"/>
    </row>
    <row r="374" spans="28:29" customFormat="1" x14ac:dyDescent="0.25">
      <c r="AB374" s="2"/>
      <c r="AC374" s="2"/>
    </row>
    <row r="375" spans="28:29" customFormat="1" x14ac:dyDescent="0.25">
      <c r="AB375" s="2"/>
      <c r="AC375" s="2"/>
    </row>
    <row r="376" spans="28:29" customFormat="1" x14ac:dyDescent="0.25">
      <c r="AB376" s="2"/>
      <c r="AC376" s="2"/>
    </row>
    <row r="377" spans="28:29" customFormat="1" x14ac:dyDescent="0.25">
      <c r="AB377" s="2"/>
      <c r="AC377" s="2"/>
    </row>
    <row r="378" spans="28:29" customFormat="1" x14ac:dyDescent="0.25">
      <c r="AB378" s="2"/>
      <c r="AC378" s="2"/>
    </row>
    <row r="379" spans="28:29" customFormat="1" x14ac:dyDescent="0.25">
      <c r="AB379" s="2"/>
      <c r="AC379" s="2"/>
    </row>
    <row r="380" spans="28:29" customFormat="1" x14ac:dyDescent="0.25">
      <c r="AB380" s="2"/>
      <c r="AC380" s="2"/>
    </row>
    <row r="381" spans="28:29" customFormat="1" x14ac:dyDescent="0.25">
      <c r="AB381" s="2"/>
      <c r="AC381" s="2"/>
    </row>
    <row r="382" spans="28:29" customFormat="1" x14ac:dyDescent="0.25">
      <c r="AB382" s="2"/>
      <c r="AC382" s="2"/>
    </row>
    <row r="383" spans="28:29" customFormat="1" x14ac:dyDescent="0.25">
      <c r="AB383" s="2"/>
      <c r="AC383" s="2"/>
    </row>
    <row r="384" spans="28:29" customFormat="1" x14ac:dyDescent="0.25">
      <c r="AB384" s="2"/>
      <c r="AC384" s="2"/>
    </row>
    <row r="385" spans="28:29" customFormat="1" x14ac:dyDescent="0.25">
      <c r="AB385" s="2"/>
      <c r="AC385" s="2"/>
    </row>
    <row r="386" spans="28:29" customFormat="1" x14ac:dyDescent="0.25">
      <c r="AB386" s="2"/>
      <c r="AC386" s="2"/>
    </row>
    <row r="387" spans="28:29" customFormat="1" x14ac:dyDescent="0.25">
      <c r="AB387" s="2"/>
      <c r="AC387" s="2"/>
    </row>
    <row r="388" spans="28:29" customFormat="1" x14ac:dyDescent="0.25">
      <c r="AB388" s="2"/>
      <c r="AC388" s="2"/>
    </row>
    <row r="389" spans="28:29" customFormat="1" x14ac:dyDescent="0.25">
      <c r="AB389" s="2"/>
      <c r="AC389" s="2"/>
    </row>
    <row r="390" spans="28:29" customFormat="1" x14ac:dyDescent="0.25">
      <c r="AB390" s="2"/>
      <c r="AC390" s="2"/>
    </row>
    <row r="391" spans="28:29" customFormat="1" x14ac:dyDescent="0.25">
      <c r="AB391" s="2"/>
      <c r="AC391" s="2"/>
    </row>
    <row r="392" spans="28:29" customFormat="1" x14ac:dyDescent="0.25">
      <c r="AB392" s="2"/>
      <c r="AC392" s="2"/>
    </row>
    <row r="393" spans="28:29" customFormat="1" x14ac:dyDescent="0.25">
      <c r="AB393" s="2"/>
      <c r="AC393" s="2"/>
    </row>
    <row r="394" spans="28:29" customFormat="1" x14ac:dyDescent="0.25">
      <c r="AB394" s="2"/>
      <c r="AC394" s="2"/>
    </row>
    <row r="395" spans="28:29" customFormat="1" x14ac:dyDescent="0.25">
      <c r="AB395" s="2"/>
      <c r="AC395" s="2"/>
    </row>
    <row r="396" spans="28:29" customFormat="1" x14ac:dyDescent="0.25">
      <c r="AB396" s="2"/>
      <c r="AC396" s="2"/>
    </row>
    <row r="397" spans="28:29" customFormat="1" x14ac:dyDescent="0.25">
      <c r="AB397" s="2"/>
      <c r="AC397" s="2"/>
    </row>
    <row r="398" spans="28:29" customFormat="1" x14ac:dyDescent="0.25">
      <c r="AB398" s="2"/>
      <c r="AC398" s="2"/>
    </row>
    <row r="399" spans="28:29" customFormat="1" x14ac:dyDescent="0.25">
      <c r="AB399" s="2"/>
      <c r="AC399" s="2"/>
    </row>
    <row r="400" spans="28:29" customFormat="1" x14ac:dyDescent="0.25">
      <c r="AB400" s="2"/>
      <c r="AC400" s="2"/>
    </row>
    <row r="401" spans="28:29" customFormat="1" x14ac:dyDescent="0.25">
      <c r="AB401" s="2"/>
      <c r="AC401" s="2"/>
    </row>
    <row r="402" spans="28:29" customFormat="1" x14ac:dyDescent="0.25">
      <c r="AB402" s="2"/>
      <c r="AC402" s="2"/>
    </row>
    <row r="403" spans="28:29" customFormat="1" x14ac:dyDescent="0.25">
      <c r="AB403" s="2"/>
      <c r="AC403" s="2"/>
    </row>
    <row r="404" spans="28:29" customFormat="1" x14ac:dyDescent="0.25">
      <c r="AB404" s="2"/>
      <c r="AC404" s="2"/>
    </row>
    <row r="405" spans="28:29" customFormat="1" x14ac:dyDescent="0.25">
      <c r="AB405" s="2"/>
      <c r="AC405" s="2"/>
    </row>
    <row r="406" spans="28:29" customFormat="1" x14ac:dyDescent="0.25">
      <c r="AB406" s="2"/>
      <c r="AC406" s="2"/>
    </row>
    <row r="407" spans="28:29" customFormat="1" x14ac:dyDescent="0.25">
      <c r="AB407" s="2"/>
      <c r="AC407" s="2"/>
    </row>
    <row r="408" spans="28:29" customFormat="1" x14ac:dyDescent="0.25">
      <c r="AB408" s="2"/>
      <c r="AC408" s="2"/>
    </row>
    <row r="409" spans="28:29" customFormat="1" x14ac:dyDescent="0.25">
      <c r="AB409" s="2"/>
      <c r="AC409" s="2"/>
    </row>
    <row r="410" spans="28:29" customFormat="1" x14ac:dyDescent="0.25">
      <c r="AB410" s="2"/>
      <c r="AC410" s="2"/>
    </row>
    <row r="411" spans="28:29" customFormat="1" x14ac:dyDescent="0.25">
      <c r="AB411" s="2"/>
      <c r="AC411" s="2"/>
    </row>
    <row r="412" spans="28:29" customFormat="1" x14ac:dyDescent="0.25">
      <c r="AB412" s="2"/>
      <c r="AC412" s="2"/>
    </row>
    <row r="413" spans="28:29" customFormat="1" x14ac:dyDescent="0.25">
      <c r="AB413" s="2"/>
      <c r="AC413" s="2"/>
    </row>
    <row r="414" spans="28:29" customFormat="1" x14ac:dyDescent="0.25">
      <c r="AB414" s="2"/>
      <c r="AC414" s="2"/>
    </row>
    <row r="415" spans="28:29" customFormat="1" x14ac:dyDescent="0.25">
      <c r="AB415" s="2"/>
      <c r="AC415" s="2"/>
    </row>
    <row r="416" spans="28:29" customFormat="1" x14ac:dyDescent="0.25">
      <c r="AB416" s="2"/>
      <c r="AC416" s="2"/>
    </row>
    <row r="417" spans="28:29" customFormat="1" x14ac:dyDescent="0.25">
      <c r="AB417" s="2"/>
      <c r="AC417" s="2"/>
    </row>
    <row r="418" spans="28:29" customFormat="1" x14ac:dyDescent="0.25">
      <c r="AB418" s="2"/>
      <c r="AC418" s="2"/>
    </row>
    <row r="419" spans="28:29" customFormat="1" x14ac:dyDescent="0.25">
      <c r="AB419" s="2"/>
      <c r="AC419" s="2"/>
    </row>
    <row r="420" spans="28:29" customFormat="1" x14ac:dyDescent="0.25">
      <c r="AB420" s="2"/>
      <c r="AC420" s="2"/>
    </row>
    <row r="421" spans="28:29" customFormat="1" x14ac:dyDescent="0.25">
      <c r="AB421" s="2"/>
      <c r="AC421" s="2"/>
    </row>
    <row r="422" spans="28:29" customFormat="1" x14ac:dyDescent="0.25">
      <c r="AB422" s="2"/>
      <c r="AC422" s="2"/>
    </row>
    <row r="423" spans="28:29" customFormat="1" x14ac:dyDescent="0.25">
      <c r="AB423" s="2"/>
      <c r="AC423" s="2"/>
    </row>
    <row r="424" spans="28:29" customFormat="1" x14ac:dyDescent="0.25">
      <c r="AB424" s="2"/>
      <c r="AC424" s="2"/>
    </row>
    <row r="425" spans="28:29" customFormat="1" x14ac:dyDescent="0.25">
      <c r="AB425" s="2"/>
      <c r="AC425" s="2"/>
    </row>
    <row r="426" spans="28:29" customFormat="1" x14ac:dyDescent="0.25">
      <c r="AB426" s="2"/>
      <c r="AC426" s="2"/>
    </row>
    <row r="427" spans="28:29" customFormat="1" x14ac:dyDescent="0.25">
      <c r="AB427" s="2"/>
      <c r="AC427" s="2"/>
    </row>
    <row r="428" spans="28:29" customFormat="1" x14ac:dyDescent="0.25">
      <c r="AB428" s="2"/>
      <c r="AC428" s="2"/>
    </row>
    <row r="429" spans="28:29" customFormat="1" x14ac:dyDescent="0.25">
      <c r="AB429" s="2"/>
      <c r="AC429" s="2"/>
    </row>
    <row r="430" spans="28:29" customFormat="1" x14ac:dyDescent="0.25">
      <c r="AB430" s="2"/>
      <c r="AC430" s="2"/>
    </row>
    <row r="431" spans="28:29" customFormat="1" x14ac:dyDescent="0.25">
      <c r="AB431" s="2"/>
      <c r="AC431" s="2"/>
    </row>
    <row r="432" spans="28:29" customFormat="1" x14ac:dyDescent="0.25">
      <c r="AB432" s="2"/>
      <c r="AC432" s="2"/>
    </row>
    <row r="433" spans="28:29" customFormat="1" x14ac:dyDescent="0.25">
      <c r="AB433" s="2"/>
      <c r="AC433" s="2"/>
    </row>
    <row r="434" spans="28:29" customFormat="1" x14ac:dyDescent="0.25">
      <c r="AB434" s="2"/>
      <c r="AC434" s="2"/>
    </row>
    <row r="435" spans="28:29" customFormat="1" x14ac:dyDescent="0.25">
      <c r="AB435" s="2"/>
      <c r="AC435" s="2"/>
    </row>
    <row r="436" spans="28:29" customFormat="1" x14ac:dyDescent="0.25">
      <c r="AB436" s="2"/>
      <c r="AC436" s="2"/>
    </row>
    <row r="437" spans="28:29" customFormat="1" x14ac:dyDescent="0.25">
      <c r="AB437" s="2"/>
      <c r="AC437" s="2"/>
    </row>
    <row r="438" spans="28:29" customFormat="1" x14ac:dyDescent="0.25">
      <c r="AB438" s="2"/>
      <c r="AC438" s="2"/>
    </row>
    <row r="439" spans="28:29" customFormat="1" x14ac:dyDescent="0.25">
      <c r="AB439" s="2"/>
      <c r="AC439" s="2"/>
    </row>
    <row r="440" spans="28:29" customFormat="1" x14ac:dyDescent="0.25">
      <c r="AB440" s="2"/>
      <c r="AC440" s="2"/>
    </row>
    <row r="441" spans="28:29" customFormat="1" x14ac:dyDescent="0.25">
      <c r="AB441" s="2"/>
      <c r="AC441" s="2"/>
    </row>
    <row r="442" spans="28:29" customFormat="1" x14ac:dyDescent="0.25">
      <c r="AB442" s="2"/>
      <c r="AC442" s="2"/>
    </row>
    <row r="443" spans="28:29" customFormat="1" x14ac:dyDescent="0.25">
      <c r="AB443" s="2"/>
      <c r="AC443" s="2"/>
    </row>
    <row r="444" spans="28:29" customFormat="1" x14ac:dyDescent="0.25">
      <c r="AB444" s="2"/>
      <c r="AC444" s="2"/>
    </row>
    <row r="445" spans="28:29" customFormat="1" x14ac:dyDescent="0.25">
      <c r="AB445" s="2"/>
      <c r="AC445" s="2"/>
    </row>
    <row r="446" spans="28:29" customFormat="1" x14ac:dyDescent="0.25">
      <c r="AB446" s="2"/>
      <c r="AC446" s="2"/>
    </row>
    <row r="447" spans="28:29" customFormat="1" x14ac:dyDescent="0.25">
      <c r="AB447" s="2"/>
      <c r="AC447" s="2"/>
    </row>
    <row r="448" spans="28:29" customFormat="1" x14ac:dyDescent="0.25">
      <c r="AB448" s="2"/>
      <c r="AC448" s="2"/>
    </row>
    <row r="449" spans="28:29" customFormat="1" x14ac:dyDescent="0.25">
      <c r="AB449" s="2"/>
      <c r="AC449" s="2"/>
    </row>
    <row r="450" spans="28:29" customFormat="1" x14ac:dyDescent="0.25">
      <c r="AB450" s="2"/>
      <c r="AC450" s="2"/>
    </row>
    <row r="451" spans="28:29" customFormat="1" x14ac:dyDescent="0.25">
      <c r="AB451" s="2"/>
      <c r="AC451" s="2"/>
    </row>
    <row r="452" spans="28:29" customFormat="1" x14ac:dyDescent="0.25">
      <c r="AB452" s="2"/>
      <c r="AC452" s="2"/>
    </row>
    <row r="453" spans="28:29" customFormat="1" x14ac:dyDescent="0.25">
      <c r="AB453" s="2"/>
      <c r="AC453" s="2"/>
    </row>
    <row r="454" spans="28:29" customFormat="1" x14ac:dyDescent="0.25">
      <c r="AB454" s="2"/>
      <c r="AC454" s="2"/>
    </row>
    <row r="455" spans="28:29" customFormat="1" x14ac:dyDescent="0.25">
      <c r="AB455" s="2"/>
      <c r="AC455" s="2"/>
    </row>
    <row r="456" spans="28:29" customFormat="1" x14ac:dyDescent="0.25">
      <c r="AB456" s="2"/>
      <c r="AC456" s="2"/>
    </row>
    <row r="457" spans="28:29" customFormat="1" x14ac:dyDescent="0.25">
      <c r="AB457" s="2"/>
      <c r="AC457" s="2"/>
    </row>
    <row r="458" spans="28:29" customFormat="1" x14ac:dyDescent="0.25">
      <c r="AB458" s="2"/>
      <c r="AC458" s="2"/>
    </row>
    <row r="459" spans="28:29" customFormat="1" x14ac:dyDescent="0.25">
      <c r="AB459" s="2"/>
      <c r="AC459" s="2"/>
    </row>
    <row r="460" spans="28:29" customFormat="1" x14ac:dyDescent="0.25">
      <c r="AB460" s="2"/>
      <c r="AC460" s="2"/>
    </row>
    <row r="461" spans="28:29" customFormat="1" x14ac:dyDescent="0.25">
      <c r="AB461" s="2"/>
      <c r="AC461" s="2"/>
    </row>
    <row r="462" spans="28:29" customFormat="1" x14ac:dyDescent="0.25">
      <c r="AB462" s="2"/>
      <c r="AC462" s="2"/>
    </row>
    <row r="463" spans="28:29" customFormat="1" x14ac:dyDescent="0.25">
      <c r="AB463" s="2"/>
      <c r="AC463" s="2"/>
    </row>
    <row r="464" spans="28:29" customFormat="1" x14ac:dyDescent="0.25">
      <c r="AB464" s="2"/>
      <c r="AC464" s="2"/>
    </row>
    <row r="465" spans="28:29" customFormat="1" x14ac:dyDescent="0.25">
      <c r="AB465" s="2"/>
      <c r="AC465" s="2"/>
    </row>
    <row r="466" spans="28:29" customFormat="1" x14ac:dyDescent="0.25">
      <c r="AB466" s="2"/>
      <c r="AC466" s="2"/>
    </row>
    <row r="467" spans="28:29" customFormat="1" x14ac:dyDescent="0.25">
      <c r="AB467" s="2"/>
      <c r="AC467" s="2"/>
    </row>
    <row r="468" spans="28:29" customFormat="1" x14ac:dyDescent="0.25">
      <c r="AB468" s="2"/>
      <c r="AC468" s="2"/>
    </row>
    <row r="469" spans="28:29" customFormat="1" x14ac:dyDescent="0.25">
      <c r="AB469" s="2"/>
      <c r="AC469" s="2"/>
    </row>
    <row r="470" spans="28:29" customFormat="1" x14ac:dyDescent="0.25">
      <c r="AB470" s="2"/>
      <c r="AC470" s="2"/>
    </row>
    <row r="471" spans="28:29" customFormat="1" x14ac:dyDescent="0.25">
      <c r="AB471" s="2"/>
      <c r="AC471" s="2"/>
    </row>
    <row r="472" spans="28:29" customFormat="1" x14ac:dyDescent="0.25">
      <c r="AB472" s="2"/>
      <c r="AC472" s="2"/>
    </row>
    <row r="473" spans="28:29" customFormat="1" x14ac:dyDescent="0.25">
      <c r="AB473" s="2"/>
      <c r="AC473" s="2"/>
    </row>
    <row r="474" spans="28:29" customFormat="1" x14ac:dyDescent="0.25">
      <c r="AB474" s="2"/>
      <c r="AC474" s="2"/>
    </row>
    <row r="475" spans="28:29" customFormat="1" x14ac:dyDescent="0.25">
      <c r="AB475" s="2"/>
      <c r="AC475" s="2"/>
    </row>
    <row r="476" spans="28:29" customFormat="1" x14ac:dyDescent="0.25">
      <c r="AB476" s="2"/>
      <c r="AC476" s="2"/>
    </row>
    <row r="477" spans="28:29" customFormat="1" x14ac:dyDescent="0.25">
      <c r="AB477" s="2"/>
      <c r="AC477" s="2"/>
    </row>
    <row r="478" spans="28:29" customFormat="1" x14ac:dyDescent="0.25">
      <c r="AB478" s="2"/>
      <c r="AC478" s="2"/>
    </row>
    <row r="479" spans="28:29" customFormat="1" x14ac:dyDescent="0.25">
      <c r="AB479" s="2"/>
      <c r="AC479" s="2"/>
    </row>
    <row r="480" spans="28:29" customFormat="1" x14ac:dyDescent="0.25">
      <c r="AB480" s="2"/>
      <c r="AC480" s="2"/>
    </row>
    <row r="481" spans="28:29" customFormat="1" x14ac:dyDescent="0.25">
      <c r="AB481" s="2"/>
      <c r="AC481" s="2"/>
    </row>
    <row r="482" spans="28:29" customFormat="1" x14ac:dyDescent="0.25">
      <c r="AB482" s="2"/>
      <c r="AC482" s="2"/>
    </row>
    <row r="483" spans="28:29" customFormat="1" x14ac:dyDescent="0.25">
      <c r="AB483" s="2"/>
      <c r="AC483" s="2"/>
    </row>
    <row r="484" spans="28:29" customFormat="1" x14ac:dyDescent="0.25">
      <c r="AB484" s="2"/>
      <c r="AC484" s="2"/>
    </row>
    <row r="485" spans="28:29" customFormat="1" x14ac:dyDescent="0.25">
      <c r="AB485" s="2"/>
      <c r="AC485" s="2"/>
    </row>
    <row r="486" spans="28:29" customFormat="1" x14ac:dyDescent="0.25">
      <c r="AB486" s="2"/>
      <c r="AC486" s="2"/>
    </row>
    <row r="487" spans="28:29" customFormat="1" x14ac:dyDescent="0.25">
      <c r="AB487" s="2"/>
      <c r="AC487" s="2"/>
    </row>
    <row r="488" spans="28:29" customFormat="1" x14ac:dyDescent="0.25">
      <c r="AB488" s="2"/>
      <c r="AC488" s="2"/>
    </row>
    <row r="489" spans="28:29" customFormat="1" x14ac:dyDescent="0.25">
      <c r="AB489" s="2"/>
      <c r="AC489" s="2"/>
    </row>
    <row r="490" spans="28:29" customFormat="1" x14ac:dyDescent="0.25">
      <c r="AB490" s="2"/>
      <c r="AC490" s="2"/>
    </row>
    <row r="491" spans="28:29" customFormat="1" x14ac:dyDescent="0.25">
      <c r="AB491" s="2"/>
      <c r="AC491" s="2"/>
    </row>
    <row r="492" spans="28:29" customFormat="1" x14ac:dyDescent="0.25">
      <c r="AB492" s="2"/>
      <c r="AC492" s="2"/>
    </row>
    <row r="493" spans="28:29" customFormat="1" x14ac:dyDescent="0.25">
      <c r="AB493" s="2"/>
      <c r="AC493" s="2"/>
    </row>
    <row r="494" spans="28:29" customFormat="1" x14ac:dyDescent="0.25">
      <c r="AB494" s="2"/>
      <c r="AC494" s="2"/>
    </row>
    <row r="495" spans="28:29" customFormat="1" x14ac:dyDescent="0.25">
      <c r="AB495" s="2"/>
      <c r="AC495" s="2"/>
    </row>
    <row r="496" spans="28:29" customFormat="1" x14ac:dyDescent="0.25">
      <c r="AB496" s="2"/>
      <c r="AC496" s="2"/>
    </row>
    <row r="497" spans="28:29" customFormat="1" x14ac:dyDescent="0.25">
      <c r="AB497" s="2"/>
      <c r="AC497" s="2"/>
    </row>
    <row r="498" spans="28:29" customFormat="1" x14ac:dyDescent="0.25">
      <c r="AB498" s="2"/>
      <c r="AC498" s="2"/>
    </row>
    <row r="499" spans="28:29" customFormat="1" x14ac:dyDescent="0.25">
      <c r="AB499" s="2"/>
      <c r="AC499" s="2"/>
    </row>
    <row r="500" spans="28:29" customFormat="1" x14ac:dyDescent="0.25">
      <c r="AB500" s="2"/>
      <c r="AC500" s="2"/>
    </row>
    <row r="501" spans="28:29" customFormat="1" x14ac:dyDescent="0.25">
      <c r="AB501" s="2"/>
      <c r="AC501" s="2"/>
    </row>
    <row r="502" spans="28:29" customFormat="1" x14ac:dyDescent="0.25">
      <c r="AB502" s="2"/>
      <c r="AC502" s="2"/>
    </row>
    <row r="503" spans="28:29" customFormat="1" x14ac:dyDescent="0.25">
      <c r="AB503" s="2"/>
      <c r="AC503" s="2"/>
    </row>
    <row r="504" spans="28:29" customFormat="1" x14ac:dyDescent="0.25">
      <c r="AB504" s="2"/>
      <c r="AC504" s="2"/>
    </row>
    <row r="505" spans="28:29" customFormat="1" x14ac:dyDescent="0.25">
      <c r="AB505" s="2"/>
      <c r="AC505" s="2"/>
    </row>
    <row r="506" spans="28:29" customFormat="1" x14ac:dyDescent="0.25">
      <c r="AB506" s="2"/>
      <c r="AC506" s="2"/>
    </row>
    <row r="507" spans="28:29" customFormat="1" x14ac:dyDescent="0.25">
      <c r="AB507" s="2"/>
      <c r="AC507" s="2"/>
    </row>
    <row r="508" spans="28:29" customFormat="1" x14ac:dyDescent="0.25">
      <c r="AB508" s="2"/>
      <c r="AC508" s="2"/>
    </row>
    <row r="509" spans="28:29" customFormat="1" x14ac:dyDescent="0.25">
      <c r="AB509" s="2"/>
      <c r="AC509" s="2"/>
    </row>
    <row r="510" spans="28:29" customFormat="1" x14ac:dyDescent="0.25">
      <c r="AB510" s="2"/>
      <c r="AC510" s="2"/>
    </row>
    <row r="511" spans="28:29" customFormat="1" x14ac:dyDescent="0.25">
      <c r="AB511" s="2"/>
      <c r="AC511" s="2"/>
    </row>
    <row r="512" spans="28:29" customFormat="1" x14ac:dyDescent="0.25">
      <c r="AB512" s="2"/>
      <c r="AC512" s="2"/>
    </row>
    <row r="513" spans="28:29" customFormat="1" x14ac:dyDescent="0.25">
      <c r="AB513" s="2"/>
      <c r="AC513" s="2"/>
    </row>
    <row r="514" spans="28:29" customFormat="1" x14ac:dyDescent="0.25">
      <c r="AB514" s="2"/>
      <c r="AC514" s="2"/>
    </row>
    <row r="515" spans="28:29" customFormat="1" x14ac:dyDescent="0.25">
      <c r="AB515" s="2"/>
      <c r="AC515" s="2"/>
    </row>
    <row r="516" spans="28:29" customFormat="1" x14ac:dyDescent="0.25">
      <c r="AB516" s="2"/>
      <c r="AC516" s="2"/>
    </row>
    <row r="517" spans="28:29" customFormat="1" x14ac:dyDescent="0.25">
      <c r="AB517" s="2"/>
      <c r="AC517" s="2"/>
    </row>
    <row r="518" spans="28:29" customFormat="1" x14ac:dyDescent="0.25">
      <c r="AB518" s="2"/>
      <c r="AC518" s="2"/>
    </row>
    <row r="519" spans="28:29" customFormat="1" x14ac:dyDescent="0.25">
      <c r="AB519" s="2"/>
      <c r="AC519" s="2"/>
    </row>
    <row r="520" spans="28:29" customFormat="1" x14ac:dyDescent="0.25">
      <c r="AB520" s="2"/>
      <c r="AC520" s="2"/>
    </row>
    <row r="521" spans="28:29" customFormat="1" x14ac:dyDescent="0.25">
      <c r="AB521" s="2"/>
      <c r="AC521" s="2"/>
    </row>
    <row r="522" spans="28:29" customFormat="1" x14ac:dyDescent="0.25">
      <c r="AB522" s="2"/>
      <c r="AC522" s="2"/>
    </row>
    <row r="523" spans="28:29" customFormat="1" x14ac:dyDescent="0.25">
      <c r="AB523" s="2"/>
      <c r="AC523" s="2"/>
    </row>
    <row r="524" spans="28:29" customFormat="1" x14ac:dyDescent="0.25">
      <c r="AB524" s="2"/>
      <c r="AC524" s="2"/>
    </row>
    <row r="525" spans="28:29" customFormat="1" x14ac:dyDescent="0.25">
      <c r="AB525" s="2"/>
      <c r="AC525" s="2"/>
    </row>
    <row r="526" spans="28:29" customFormat="1" x14ac:dyDescent="0.25">
      <c r="AB526" s="2"/>
      <c r="AC526" s="2"/>
    </row>
    <row r="527" spans="28:29" customFormat="1" x14ac:dyDescent="0.25">
      <c r="AB527" s="2"/>
      <c r="AC527" s="2"/>
    </row>
    <row r="528" spans="28:29" customFormat="1" x14ac:dyDescent="0.25">
      <c r="AB528" s="2"/>
      <c r="AC528" s="2"/>
    </row>
    <row r="529" spans="28:29" customFormat="1" x14ac:dyDescent="0.25">
      <c r="AB529" s="2"/>
      <c r="AC529" s="2"/>
    </row>
    <row r="530" spans="28:29" customFormat="1" x14ac:dyDescent="0.25">
      <c r="AB530" s="2"/>
      <c r="AC530" s="2"/>
    </row>
    <row r="531" spans="28:29" customFormat="1" x14ac:dyDescent="0.25">
      <c r="AB531" s="2"/>
      <c r="AC531" s="2"/>
    </row>
    <row r="532" spans="28:29" customFormat="1" x14ac:dyDescent="0.25">
      <c r="AB532" s="2"/>
      <c r="AC532" s="2"/>
    </row>
    <row r="533" spans="28:29" customFormat="1" x14ac:dyDescent="0.25">
      <c r="AB533" s="2"/>
      <c r="AC533" s="2"/>
    </row>
    <row r="534" spans="28:29" customFormat="1" x14ac:dyDescent="0.25">
      <c r="AB534" s="2"/>
      <c r="AC534" s="2"/>
    </row>
    <row r="535" spans="28:29" customFormat="1" x14ac:dyDescent="0.25">
      <c r="AB535" s="2"/>
      <c r="AC535" s="2"/>
    </row>
    <row r="536" spans="28:29" customFormat="1" x14ac:dyDescent="0.25">
      <c r="AB536" s="2"/>
      <c r="AC536" s="2"/>
    </row>
    <row r="537" spans="28:29" customFormat="1" x14ac:dyDescent="0.25">
      <c r="AB537" s="2"/>
      <c r="AC537" s="2"/>
    </row>
    <row r="538" spans="28:29" customFormat="1" x14ac:dyDescent="0.25">
      <c r="AB538" s="2"/>
      <c r="AC538" s="2"/>
    </row>
    <row r="539" spans="28:29" customFormat="1" x14ac:dyDescent="0.25">
      <c r="AB539" s="2"/>
      <c r="AC539" s="2"/>
    </row>
    <row r="540" spans="28:29" customFormat="1" x14ac:dyDescent="0.25">
      <c r="AB540" s="2"/>
      <c r="AC540" s="2"/>
    </row>
    <row r="541" spans="28:29" customFormat="1" x14ac:dyDescent="0.25">
      <c r="AB541" s="2"/>
      <c r="AC541" s="2"/>
    </row>
    <row r="542" spans="28:29" customFormat="1" x14ac:dyDescent="0.25">
      <c r="AB542" s="2"/>
      <c r="AC542" s="2"/>
    </row>
    <row r="543" spans="28:29" customFormat="1" x14ac:dyDescent="0.25">
      <c r="AB543" s="2"/>
      <c r="AC543" s="2"/>
    </row>
    <row r="544" spans="28:29" customFormat="1" x14ac:dyDescent="0.25">
      <c r="AB544" s="2"/>
      <c r="AC544" s="2"/>
    </row>
    <row r="545" spans="28:29" customFormat="1" x14ac:dyDescent="0.25">
      <c r="AB545" s="2"/>
      <c r="AC545" s="2"/>
    </row>
    <row r="546" spans="28:29" customFormat="1" x14ac:dyDescent="0.25">
      <c r="AB546" s="2"/>
      <c r="AC546" s="2"/>
    </row>
    <row r="547" spans="28:29" customFormat="1" x14ac:dyDescent="0.25">
      <c r="AB547" s="2"/>
      <c r="AC547" s="2"/>
    </row>
    <row r="548" spans="28:29" customFormat="1" x14ac:dyDescent="0.25">
      <c r="AB548" s="2"/>
      <c r="AC548" s="2"/>
    </row>
    <row r="549" spans="28:29" customFormat="1" x14ac:dyDescent="0.25">
      <c r="AB549" s="2"/>
      <c r="AC549" s="2"/>
    </row>
    <row r="550" spans="28:29" customFormat="1" x14ac:dyDescent="0.25">
      <c r="AB550" s="2"/>
      <c r="AC550" s="2"/>
    </row>
    <row r="551" spans="28:29" customFormat="1" x14ac:dyDescent="0.25">
      <c r="AB551" s="2"/>
      <c r="AC551" s="2"/>
    </row>
    <row r="552" spans="28:29" customFormat="1" x14ac:dyDescent="0.25">
      <c r="AB552" s="2"/>
      <c r="AC552" s="2"/>
    </row>
    <row r="553" spans="28:29" customFormat="1" x14ac:dyDescent="0.25">
      <c r="AB553" s="2"/>
      <c r="AC553" s="2"/>
    </row>
    <row r="554" spans="28:29" customFormat="1" x14ac:dyDescent="0.25">
      <c r="AB554" s="2"/>
      <c r="AC554" s="2"/>
    </row>
    <row r="555" spans="28:29" customFormat="1" x14ac:dyDescent="0.25">
      <c r="AB555" s="2"/>
      <c r="AC555" s="2"/>
    </row>
    <row r="556" spans="28:29" customFormat="1" x14ac:dyDescent="0.25">
      <c r="AB556" s="2"/>
      <c r="AC556" s="2"/>
    </row>
    <row r="557" spans="28:29" customFormat="1" x14ac:dyDescent="0.25">
      <c r="AB557" s="2"/>
      <c r="AC557" s="2"/>
    </row>
    <row r="558" spans="28:29" customFormat="1" x14ac:dyDescent="0.25">
      <c r="AB558" s="2"/>
      <c r="AC558" s="2"/>
    </row>
    <row r="559" spans="28:29" customFormat="1" x14ac:dyDescent="0.25">
      <c r="AB559" s="2"/>
      <c r="AC559" s="2"/>
    </row>
    <row r="560" spans="28:29" customFormat="1" x14ac:dyDescent="0.25">
      <c r="AB560" s="2"/>
      <c r="AC560" s="2"/>
    </row>
    <row r="561" spans="28:29" customFormat="1" x14ac:dyDescent="0.25">
      <c r="AB561" s="2"/>
      <c r="AC561" s="2"/>
    </row>
    <row r="562" spans="28:29" customFormat="1" x14ac:dyDescent="0.25">
      <c r="AB562" s="2"/>
      <c r="AC562" s="2"/>
    </row>
    <row r="563" spans="28:29" customFormat="1" x14ac:dyDescent="0.25">
      <c r="AB563" s="2"/>
      <c r="AC563" s="2"/>
    </row>
    <row r="564" spans="28:29" customFormat="1" x14ac:dyDescent="0.25">
      <c r="AB564" s="2"/>
      <c r="AC564" s="2"/>
    </row>
    <row r="565" spans="28:29" customFormat="1" x14ac:dyDescent="0.25">
      <c r="AB565" s="2"/>
      <c r="AC565" s="2"/>
    </row>
    <row r="566" spans="28:29" customFormat="1" x14ac:dyDescent="0.25">
      <c r="AB566" s="2"/>
      <c r="AC566" s="2"/>
    </row>
    <row r="567" spans="28:29" customFormat="1" x14ac:dyDescent="0.25">
      <c r="AB567" s="2"/>
      <c r="AC567" s="2"/>
    </row>
    <row r="568" spans="28:29" customFormat="1" x14ac:dyDescent="0.25">
      <c r="AB568" s="2"/>
      <c r="AC568" s="2"/>
    </row>
    <row r="569" spans="28:29" customFormat="1" x14ac:dyDescent="0.25">
      <c r="AB569" s="2"/>
      <c r="AC569" s="2"/>
    </row>
    <row r="570" spans="28:29" customFormat="1" x14ac:dyDescent="0.25">
      <c r="AB570" s="2"/>
      <c r="AC570" s="2"/>
    </row>
    <row r="571" spans="28:29" customFormat="1" x14ac:dyDescent="0.25">
      <c r="AB571" s="2"/>
      <c r="AC571" s="2"/>
    </row>
    <row r="572" spans="28:29" customFormat="1" x14ac:dyDescent="0.25">
      <c r="AB572" s="2"/>
      <c r="AC572" s="2"/>
    </row>
    <row r="573" spans="28:29" customFormat="1" x14ac:dyDescent="0.25">
      <c r="AB573" s="2"/>
      <c r="AC573" s="2"/>
    </row>
    <row r="574" spans="28:29" customFormat="1" x14ac:dyDescent="0.25">
      <c r="AB574" s="2"/>
      <c r="AC574" s="2"/>
    </row>
    <row r="575" spans="28:29" customFormat="1" x14ac:dyDescent="0.25">
      <c r="AB575" s="2"/>
      <c r="AC575" s="2"/>
    </row>
    <row r="576" spans="28:29" customFormat="1" x14ac:dyDescent="0.25">
      <c r="AB576" s="2"/>
      <c r="AC576" s="2"/>
    </row>
    <row r="577" spans="28:29" customFormat="1" x14ac:dyDescent="0.25">
      <c r="AB577" s="2"/>
      <c r="AC577" s="2"/>
    </row>
    <row r="578" spans="28:29" customFormat="1" x14ac:dyDescent="0.25">
      <c r="AB578" s="2"/>
      <c r="AC578" s="2"/>
    </row>
    <row r="579" spans="28:29" customFormat="1" x14ac:dyDescent="0.25">
      <c r="AB579" s="2"/>
      <c r="AC579" s="2"/>
    </row>
    <row r="580" spans="28:29" customFormat="1" x14ac:dyDescent="0.25">
      <c r="AB580" s="2"/>
      <c r="AC580" s="2"/>
    </row>
    <row r="581" spans="28:29" customFormat="1" x14ac:dyDescent="0.25">
      <c r="AB581" s="2"/>
      <c r="AC581" s="2"/>
    </row>
    <row r="582" spans="28:29" customFormat="1" x14ac:dyDescent="0.25">
      <c r="AB582" s="2"/>
      <c r="AC582" s="2"/>
    </row>
    <row r="583" spans="28:29" customFormat="1" x14ac:dyDescent="0.25">
      <c r="AB583" s="2"/>
      <c r="AC583" s="2"/>
    </row>
    <row r="584" spans="28:29" customFormat="1" x14ac:dyDescent="0.25">
      <c r="AB584" s="2"/>
      <c r="AC584" s="2"/>
    </row>
    <row r="585" spans="28:29" customFormat="1" x14ac:dyDescent="0.25">
      <c r="AB585" s="2"/>
      <c r="AC585" s="2"/>
    </row>
    <row r="586" spans="28:29" customFormat="1" x14ac:dyDescent="0.25">
      <c r="AB586" s="2"/>
      <c r="AC586" s="2"/>
    </row>
    <row r="587" spans="28:29" customFormat="1" x14ac:dyDescent="0.25">
      <c r="AB587" s="2"/>
      <c r="AC587" s="2"/>
    </row>
    <row r="588" spans="28:29" customFormat="1" x14ac:dyDescent="0.25">
      <c r="AB588" s="2"/>
      <c r="AC588" s="2"/>
    </row>
    <row r="589" spans="28:29" customFormat="1" x14ac:dyDescent="0.25">
      <c r="AB589" s="2"/>
      <c r="AC589" s="2"/>
    </row>
    <row r="590" spans="28:29" customFormat="1" x14ac:dyDescent="0.25">
      <c r="AB590" s="2"/>
      <c r="AC590" s="2"/>
    </row>
    <row r="591" spans="28:29" customFormat="1" x14ac:dyDescent="0.25">
      <c r="AB591" s="2"/>
      <c r="AC591" s="2"/>
    </row>
    <row r="592" spans="28:29" customFormat="1" x14ac:dyDescent="0.25">
      <c r="AB592" s="2"/>
      <c r="AC592" s="2"/>
    </row>
    <row r="593" spans="28:29" customFormat="1" x14ac:dyDescent="0.25">
      <c r="AB593" s="2"/>
      <c r="AC593" s="2"/>
    </row>
    <row r="594" spans="28:29" customFormat="1" x14ac:dyDescent="0.25">
      <c r="AB594" s="2"/>
      <c r="AC594" s="2"/>
    </row>
    <row r="595" spans="28:29" customFormat="1" x14ac:dyDescent="0.25">
      <c r="AB595" s="2"/>
      <c r="AC595" s="2"/>
    </row>
    <row r="596" spans="28:29" customFormat="1" x14ac:dyDescent="0.25">
      <c r="AB596" s="2"/>
      <c r="AC596" s="2"/>
    </row>
    <row r="597" spans="28:29" customFormat="1" x14ac:dyDescent="0.25">
      <c r="AB597" s="2"/>
      <c r="AC597" s="2"/>
    </row>
    <row r="598" spans="28:29" customFormat="1" x14ac:dyDescent="0.25">
      <c r="AB598" s="2"/>
      <c r="AC598" s="2"/>
    </row>
    <row r="599" spans="28:29" customFormat="1" x14ac:dyDescent="0.25">
      <c r="AB599" s="2"/>
      <c r="AC599" s="2"/>
    </row>
    <row r="600" spans="28:29" customFormat="1" x14ac:dyDescent="0.25">
      <c r="AB600" s="2"/>
      <c r="AC600" s="2"/>
    </row>
    <row r="601" spans="28:29" customFormat="1" x14ac:dyDescent="0.25">
      <c r="AB601" s="2"/>
      <c r="AC601" s="2"/>
    </row>
    <row r="602" spans="28:29" customFormat="1" x14ac:dyDescent="0.25">
      <c r="AB602" s="2"/>
      <c r="AC602" s="2"/>
    </row>
    <row r="603" spans="28:29" customFormat="1" x14ac:dyDescent="0.25">
      <c r="AB603" s="2"/>
      <c r="AC603" s="2"/>
    </row>
    <row r="604" spans="28:29" customFormat="1" x14ac:dyDescent="0.25">
      <c r="AB604" s="2"/>
      <c r="AC604" s="2"/>
    </row>
    <row r="605" spans="28:29" customFormat="1" x14ac:dyDescent="0.25">
      <c r="AB605" s="2"/>
      <c r="AC605" s="2"/>
    </row>
    <row r="606" spans="28:29" customFormat="1" x14ac:dyDescent="0.25">
      <c r="AB606" s="2"/>
      <c r="AC606" s="2"/>
    </row>
    <row r="607" spans="28:29" customFormat="1" x14ac:dyDescent="0.25">
      <c r="AB607" s="2"/>
      <c r="AC607" s="2"/>
    </row>
    <row r="608" spans="28:29" customFormat="1" x14ac:dyDescent="0.25">
      <c r="AB608" s="2"/>
      <c r="AC608" s="2"/>
    </row>
    <row r="609" spans="28:29" customFormat="1" x14ac:dyDescent="0.25">
      <c r="AB609" s="2"/>
      <c r="AC609" s="2"/>
    </row>
    <row r="610" spans="28:29" customFormat="1" x14ac:dyDescent="0.25">
      <c r="AB610" s="2"/>
      <c r="AC610" s="2"/>
    </row>
    <row r="611" spans="28:29" customFormat="1" x14ac:dyDescent="0.25">
      <c r="AB611" s="2"/>
      <c r="AC611" s="2"/>
    </row>
    <row r="612" spans="28:29" customFormat="1" x14ac:dyDescent="0.25">
      <c r="AB612" s="2"/>
      <c r="AC612" s="2"/>
    </row>
    <row r="613" spans="28:29" customFormat="1" x14ac:dyDescent="0.25">
      <c r="AB613" s="2"/>
      <c r="AC613" s="2"/>
    </row>
    <row r="614" spans="28:29" customFormat="1" x14ac:dyDescent="0.25">
      <c r="AB614" s="2"/>
      <c r="AC614" s="2"/>
    </row>
    <row r="615" spans="28:29" customFormat="1" x14ac:dyDescent="0.25">
      <c r="AB615" s="2"/>
      <c r="AC615" s="2"/>
    </row>
    <row r="616" spans="28:29" customFormat="1" x14ac:dyDescent="0.25">
      <c r="AB616" s="2"/>
      <c r="AC616" s="2"/>
    </row>
    <row r="617" spans="28:29" customFormat="1" x14ac:dyDescent="0.25">
      <c r="AB617" s="2"/>
      <c r="AC617" s="2"/>
    </row>
    <row r="618" spans="28:29" customFormat="1" x14ac:dyDescent="0.25">
      <c r="AB618" s="2"/>
      <c r="AC618" s="2"/>
    </row>
    <row r="619" spans="28:29" customFormat="1" x14ac:dyDescent="0.25">
      <c r="AB619" s="2"/>
      <c r="AC619" s="2"/>
    </row>
    <row r="620" spans="28:29" customFormat="1" x14ac:dyDescent="0.25">
      <c r="AB620" s="2"/>
      <c r="AC620" s="2"/>
    </row>
    <row r="621" spans="28:29" customFormat="1" x14ac:dyDescent="0.25">
      <c r="AB621" s="2"/>
      <c r="AC621" s="2"/>
    </row>
    <row r="622" spans="28:29" customFormat="1" x14ac:dyDescent="0.25">
      <c r="AB622" s="2"/>
      <c r="AC622" s="2"/>
    </row>
    <row r="623" spans="28:29" customFormat="1" x14ac:dyDescent="0.25">
      <c r="AB623" s="2"/>
      <c r="AC623" s="2"/>
    </row>
    <row r="624" spans="28:29" customFormat="1" x14ac:dyDescent="0.25">
      <c r="AB624" s="2"/>
      <c r="AC624" s="2"/>
    </row>
    <row r="625" spans="28:29" customFormat="1" x14ac:dyDescent="0.25">
      <c r="AB625" s="2"/>
      <c r="AC625" s="2"/>
    </row>
    <row r="626" spans="28:29" customFormat="1" x14ac:dyDescent="0.25">
      <c r="AB626" s="2"/>
      <c r="AC626" s="2"/>
    </row>
    <row r="627" spans="28:29" customFormat="1" x14ac:dyDescent="0.25">
      <c r="AB627" s="2"/>
      <c r="AC627" s="2"/>
    </row>
    <row r="628" spans="28:29" customFormat="1" x14ac:dyDescent="0.25">
      <c r="AB628" s="2"/>
      <c r="AC628" s="2"/>
    </row>
    <row r="629" spans="28:29" customFormat="1" x14ac:dyDescent="0.25">
      <c r="AB629" s="2"/>
      <c r="AC629" s="2"/>
    </row>
    <row r="630" spans="28:29" customFormat="1" x14ac:dyDescent="0.25">
      <c r="AB630" s="2"/>
      <c r="AC630" s="2"/>
    </row>
    <row r="631" spans="28:29" customFormat="1" x14ac:dyDescent="0.25">
      <c r="AB631" s="2"/>
      <c r="AC631" s="2"/>
    </row>
    <row r="632" spans="28:29" customFormat="1" x14ac:dyDescent="0.25">
      <c r="AB632" s="2"/>
      <c r="AC632" s="2"/>
    </row>
    <row r="633" spans="28:29" customFormat="1" x14ac:dyDescent="0.25">
      <c r="AB633" s="2"/>
      <c r="AC633" s="2"/>
    </row>
    <row r="634" spans="28:29" customFormat="1" x14ac:dyDescent="0.25">
      <c r="AB634" s="2"/>
      <c r="AC634" s="2"/>
    </row>
    <row r="635" spans="28:29" customFormat="1" x14ac:dyDescent="0.25">
      <c r="AB635" s="2"/>
      <c r="AC635" s="2"/>
    </row>
    <row r="636" spans="28:29" customFormat="1" x14ac:dyDescent="0.25">
      <c r="AB636" s="2"/>
      <c r="AC636" s="2"/>
    </row>
    <row r="637" spans="28:29" customFormat="1" x14ac:dyDescent="0.25">
      <c r="AB637" s="2"/>
      <c r="AC637" s="2"/>
    </row>
    <row r="638" spans="28:29" customFormat="1" x14ac:dyDescent="0.25">
      <c r="AB638" s="2"/>
      <c r="AC638" s="2"/>
    </row>
    <row r="639" spans="28:29" customFormat="1" x14ac:dyDescent="0.25">
      <c r="AB639" s="2"/>
      <c r="AC639" s="2"/>
    </row>
    <row r="640" spans="28:29" customFormat="1" x14ac:dyDescent="0.25">
      <c r="AB640" s="2"/>
      <c r="AC640" s="2"/>
    </row>
    <row r="641" spans="28:29" customFormat="1" x14ac:dyDescent="0.25">
      <c r="AB641" s="2"/>
      <c r="AC641" s="2"/>
    </row>
    <row r="642" spans="28:29" customFormat="1" x14ac:dyDescent="0.25">
      <c r="AB642" s="2"/>
      <c r="AC642" s="2"/>
    </row>
    <row r="643" spans="28:29" customFormat="1" x14ac:dyDescent="0.25">
      <c r="AB643" s="2"/>
      <c r="AC643" s="2"/>
    </row>
    <row r="644" spans="28:29" customFormat="1" x14ac:dyDescent="0.25">
      <c r="AB644" s="2"/>
      <c r="AC644" s="2"/>
    </row>
    <row r="645" spans="28:29" customFormat="1" x14ac:dyDescent="0.25">
      <c r="AB645" s="2"/>
      <c r="AC645" s="2"/>
    </row>
    <row r="646" spans="28:29" customFormat="1" x14ac:dyDescent="0.25">
      <c r="AB646" s="2"/>
      <c r="AC646" s="2"/>
    </row>
    <row r="647" spans="28:29" customFormat="1" x14ac:dyDescent="0.25">
      <c r="AB647" s="2"/>
      <c r="AC647" s="2"/>
    </row>
    <row r="648" spans="28:29" customFormat="1" x14ac:dyDescent="0.25">
      <c r="AB648" s="2"/>
      <c r="AC648" s="2"/>
    </row>
    <row r="649" spans="28:29" customFormat="1" x14ac:dyDescent="0.25">
      <c r="AB649" s="2"/>
      <c r="AC649" s="2"/>
    </row>
    <row r="650" spans="28:29" customFormat="1" x14ac:dyDescent="0.25">
      <c r="AB650" s="2"/>
      <c r="AC650" s="2"/>
    </row>
    <row r="651" spans="28:29" customFormat="1" x14ac:dyDescent="0.25">
      <c r="AB651" s="2"/>
      <c r="AC651" s="2"/>
    </row>
    <row r="652" spans="28:29" customFormat="1" x14ac:dyDescent="0.25">
      <c r="AB652" s="2"/>
      <c r="AC652" s="2"/>
    </row>
    <row r="653" spans="28:29" customFormat="1" x14ac:dyDescent="0.25">
      <c r="AB653" s="2"/>
      <c r="AC653" s="2"/>
    </row>
    <row r="654" spans="28:29" customFormat="1" x14ac:dyDescent="0.25">
      <c r="AB654" s="2"/>
      <c r="AC654" s="2"/>
    </row>
    <row r="655" spans="28:29" customFormat="1" x14ac:dyDescent="0.25">
      <c r="AB655" s="2"/>
      <c r="AC655" s="2"/>
    </row>
    <row r="656" spans="28:29" customFormat="1" x14ac:dyDescent="0.25">
      <c r="AB656" s="2"/>
      <c r="AC656" s="2"/>
    </row>
    <row r="657" spans="28:29" customFormat="1" x14ac:dyDescent="0.25">
      <c r="AB657" s="2"/>
      <c r="AC657" s="2"/>
    </row>
    <row r="658" spans="28:29" customFormat="1" x14ac:dyDescent="0.25">
      <c r="AB658" s="2"/>
      <c r="AC658" s="2"/>
    </row>
    <row r="659" spans="28:29" customFormat="1" x14ac:dyDescent="0.25">
      <c r="AB659" s="2"/>
      <c r="AC659" s="2"/>
    </row>
    <row r="660" spans="28:29" customFormat="1" x14ac:dyDescent="0.25">
      <c r="AB660" s="2"/>
      <c r="AC660" s="2"/>
    </row>
    <row r="661" spans="28:29" customFormat="1" x14ac:dyDescent="0.25">
      <c r="AB661" s="2"/>
      <c r="AC661" s="2"/>
    </row>
    <row r="662" spans="28:29" customFormat="1" x14ac:dyDescent="0.25">
      <c r="AB662" s="2"/>
      <c r="AC662" s="2"/>
    </row>
    <row r="663" spans="28:29" customFormat="1" x14ac:dyDescent="0.25">
      <c r="AB663" s="2"/>
      <c r="AC663" s="2"/>
    </row>
    <row r="664" spans="28:29" customFormat="1" x14ac:dyDescent="0.25">
      <c r="AB664" s="2"/>
      <c r="AC664" s="2"/>
    </row>
    <row r="665" spans="28:29" customFormat="1" x14ac:dyDescent="0.25">
      <c r="AB665" s="2"/>
      <c r="AC665" s="2"/>
    </row>
    <row r="666" spans="28:29" customFormat="1" x14ac:dyDescent="0.25">
      <c r="AB666" s="2"/>
      <c r="AC666" s="2"/>
    </row>
    <row r="667" spans="28:29" customFormat="1" x14ac:dyDescent="0.25">
      <c r="AB667" s="2"/>
      <c r="AC667" s="2"/>
    </row>
    <row r="668" spans="28:29" customFormat="1" x14ac:dyDescent="0.25">
      <c r="AB668" s="2"/>
      <c r="AC668" s="2"/>
    </row>
    <row r="669" spans="28:29" customFormat="1" x14ac:dyDescent="0.25">
      <c r="AB669" s="2"/>
      <c r="AC669" s="2"/>
    </row>
    <row r="670" spans="28:29" customFormat="1" x14ac:dyDescent="0.25">
      <c r="AB670" s="2"/>
      <c r="AC670" s="2"/>
    </row>
    <row r="671" spans="28:29" customFormat="1" x14ac:dyDescent="0.25">
      <c r="AB671" s="2"/>
      <c r="AC671" s="2"/>
    </row>
    <row r="672" spans="28:29" customFormat="1" x14ac:dyDescent="0.25">
      <c r="AB672" s="2"/>
      <c r="AC672" s="2"/>
    </row>
    <row r="673" spans="28:29" customFormat="1" x14ac:dyDescent="0.25">
      <c r="AB673" s="2"/>
      <c r="AC673" s="2"/>
    </row>
    <row r="674" spans="28:29" customFormat="1" x14ac:dyDescent="0.25">
      <c r="AB674" s="2"/>
      <c r="AC674" s="2"/>
    </row>
    <row r="675" spans="28:29" customFormat="1" x14ac:dyDescent="0.25">
      <c r="AB675" s="2"/>
      <c r="AC675" s="2"/>
    </row>
    <row r="676" spans="28:29" customFormat="1" x14ac:dyDescent="0.25">
      <c r="AB676" s="2"/>
      <c r="AC676" s="2"/>
    </row>
    <row r="677" spans="28:29" customFormat="1" x14ac:dyDescent="0.25">
      <c r="AB677" s="2"/>
      <c r="AC677" s="2"/>
    </row>
    <row r="678" spans="28:29" customFormat="1" x14ac:dyDescent="0.25">
      <c r="AB678" s="2"/>
      <c r="AC678" s="2"/>
    </row>
    <row r="679" spans="28:29" customFormat="1" x14ac:dyDescent="0.25">
      <c r="AB679" s="2"/>
      <c r="AC679" s="2"/>
    </row>
    <row r="680" spans="28:29" customFormat="1" x14ac:dyDescent="0.25">
      <c r="AB680" s="2"/>
      <c r="AC680" s="2"/>
    </row>
    <row r="681" spans="28:29" customFormat="1" x14ac:dyDescent="0.25">
      <c r="AB681" s="2"/>
      <c r="AC681" s="2"/>
    </row>
    <row r="682" spans="28:29" customFormat="1" x14ac:dyDescent="0.25">
      <c r="AB682" s="2"/>
      <c r="AC682" s="2"/>
    </row>
    <row r="683" spans="28:29" customFormat="1" x14ac:dyDescent="0.25">
      <c r="AB683" s="2"/>
      <c r="AC683" s="2"/>
    </row>
    <row r="684" spans="28:29" customFormat="1" x14ac:dyDescent="0.25">
      <c r="AB684" s="2"/>
      <c r="AC684" s="2"/>
    </row>
    <row r="685" spans="28:29" customFormat="1" x14ac:dyDescent="0.25">
      <c r="AB685" s="2"/>
      <c r="AC685" s="2"/>
    </row>
    <row r="686" spans="28:29" customFormat="1" x14ac:dyDescent="0.25">
      <c r="AB686" s="2"/>
      <c r="AC686" s="2"/>
    </row>
    <row r="687" spans="28:29" customFormat="1" x14ac:dyDescent="0.25">
      <c r="AB687" s="2"/>
      <c r="AC687" s="2"/>
    </row>
    <row r="688" spans="28:29" customFormat="1" x14ac:dyDescent="0.25">
      <c r="AB688" s="2"/>
      <c r="AC688" s="2"/>
    </row>
    <row r="689" spans="28:29" customFormat="1" x14ac:dyDescent="0.25">
      <c r="AB689" s="2"/>
      <c r="AC689" s="2"/>
    </row>
    <row r="690" spans="28:29" customFormat="1" x14ac:dyDescent="0.25">
      <c r="AB690" s="2"/>
      <c r="AC690" s="2"/>
    </row>
    <row r="691" spans="28:29" customFormat="1" x14ac:dyDescent="0.25">
      <c r="AB691" s="2"/>
      <c r="AC691" s="2"/>
    </row>
    <row r="692" spans="28:29" customFormat="1" x14ac:dyDescent="0.25">
      <c r="AB692" s="2"/>
      <c r="AC692" s="2"/>
    </row>
    <row r="693" spans="28:29" customFormat="1" x14ac:dyDescent="0.25">
      <c r="AB693" s="2"/>
      <c r="AC693" s="2"/>
    </row>
    <row r="694" spans="28:29" customFormat="1" x14ac:dyDescent="0.25">
      <c r="AB694" s="2"/>
      <c r="AC694" s="2"/>
    </row>
    <row r="695" spans="28:29" customFormat="1" x14ac:dyDescent="0.25">
      <c r="AB695" s="2"/>
      <c r="AC695" s="2"/>
    </row>
    <row r="696" spans="28:29" customFormat="1" x14ac:dyDescent="0.25">
      <c r="AB696" s="2"/>
      <c r="AC696" s="2"/>
    </row>
    <row r="697" spans="28:29" customFormat="1" x14ac:dyDescent="0.25">
      <c r="AB697" s="2"/>
      <c r="AC697" s="2"/>
    </row>
    <row r="698" spans="28:29" customFormat="1" x14ac:dyDescent="0.25">
      <c r="AB698" s="2"/>
      <c r="AC698" s="2"/>
    </row>
    <row r="699" spans="28:29" customFormat="1" x14ac:dyDescent="0.25">
      <c r="AB699" s="2"/>
      <c r="AC699" s="2"/>
    </row>
    <row r="700" spans="28:29" customFormat="1" x14ac:dyDescent="0.25">
      <c r="AB700" s="2"/>
      <c r="AC700" s="2"/>
    </row>
    <row r="701" spans="28:29" customFormat="1" x14ac:dyDescent="0.25">
      <c r="AB701" s="2"/>
      <c r="AC701" s="2"/>
    </row>
    <row r="702" spans="28:29" customFormat="1" x14ac:dyDescent="0.25">
      <c r="AB702" s="2"/>
      <c r="AC702" s="2"/>
    </row>
    <row r="703" spans="28:29" customFormat="1" x14ac:dyDescent="0.25">
      <c r="AB703" s="2"/>
      <c r="AC703" s="2"/>
    </row>
    <row r="704" spans="28:29" customFormat="1" x14ac:dyDescent="0.25">
      <c r="AB704" s="2"/>
      <c r="AC704" s="2"/>
    </row>
    <row r="705" spans="28:29" customFormat="1" x14ac:dyDescent="0.25">
      <c r="AB705" s="2"/>
      <c r="AC705" s="2"/>
    </row>
    <row r="706" spans="28:29" customFormat="1" x14ac:dyDescent="0.25">
      <c r="AB706" s="2"/>
      <c r="AC706" s="2"/>
    </row>
    <row r="707" spans="28:29" customFormat="1" x14ac:dyDescent="0.25">
      <c r="AB707" s="2"/>
      <c r="AC707" s="2"/>
    </row>
    <row r="708" spans="28:29" customFormat="1" x14ac:dyDescent="0.25">
      <c r="AB708" s="2"/>
      <c r="AC708" s="2"/>
    </row>
    <row r="709" spans="28:29" customFormat="1" x14ac:dyDescent="0.25">
      <c r="AB709" s="2"/>
      <c r="AC709" s="2"/>
    </row>
    <row r="710" spans="28:29" customFormat="1" x14ac:dyDescent="0.25">
      <c r="AB710" s="2"/>
      <c r="AC710" s="2"/>
    </row>
    <row r="711" spans="28:29" customFormat="1" x14ac:dyDescent="0.25">
      <c r="AB711" s="2"/>
      <c r="AC711" s="2"/>
    </row>
    <row r="712" spans="28:29" customFormat="1" x14ac:dyDescent="0.25">
      <c r="AB712" s="2"/>
      <c r="AC712" s="2"/>
    </row>
    <row r="713" spans="28:29" customFormat="1" x14ac:dyDescent="0.25">
      <c r="AB713" s="2"/>
      <c r="AC713" s="2"/>
    </row>
    <row r="714" spans="28:29" customFormat="1" x14ac:dyDescent="0.25">
      <c r="AB714" s="2"/>
      <c r="AC714" s="2"/>
    </row>
    <row r="715" spans="28:29" customFormat="1" x14ac:dyDescent="0.25">
      <c r="AB715" s="2"/>
      <c r="AC715" s="2"/>
    </row>
    <row r="716" spans="28:29" customFormat="1" x14ac:dyDescent="0.25">
      <c r="AB716" s="2"/>
      <c r="AC716" s="2"/>
    </row>
    <row r="717" spans="28:29" customFormat="1" x14ac:dyDescent="0.25">
      <c r="AB717" s="2"/>
      <c r="AC717" s="2"/>
    </row>
    <row r="718" spans="28:29" customFormat="1" x14ac:dyDescent="0.25">
      <c r="AB718" s="2"/>
      <c r="AC718" s="2"/>
    </row>
    <row r="719" spans="28:29" customFormat="1" x14ac:dyDescent="0.25">
      <c r="AB719" s="2"/>
      <c r="AC719" s="2"/>
    </row>
    <row r="720" spans="28:29" customFormat="1" x14ac:dyDescent="0.25">
      <c r="AB720" s="2"/>
      <c r="AC720" s="2"/>
    </row>
    <row r="721" spans="28:29" customFormat="1" x14ac:dyDescent="0.25">
      <c r="AB721" s="2"/>
      <c r="AC721" s="2"/>
    </row>
    <row r="722" spans="28:29" customFormat="1" x14ac:dyDescent="0.25">
      <c r="AB722" s="2"/>
      <c r="AC722" s="2"/>
    </row>
    <row r="723" spans="28:29" customFormat="1" x14ac:dyDescent="0.25">
      <c r="AB723" s="2"/>
      <c r="AC723" s="2"/>
    </row>
    <row r="724" spans="28:29" customFormat="1" x14ac:dyDescent="0.25">
      <c r="AB724" s="2"/>
      <c r="AC724" s="2"/>
    </row>
    <row r="725" spans="28:29" customFormat="1" x14ac:dyDescent="0.25">
      <c r="AB725" s="2"/>
      <c r="AC725" s="2"/>
    </row>
    <row r="726" spans="28:29" customFormat="1" x14ac:dyDescent="0.25">
      <c r="AB726" s="2"/>
      <c r="AC726" s="2"/>
    </row>
    <row r="727" spans="28:29" customFormat="1" x14ac:dyDescent="0.25">
      <c r="AB727" s="2"/>
      <c r="AC727" s="2"/>
    </row>
    <row r="728" spans="28:29" customFormat="1" x14ac:dyDescent="0.25">
      <c r="AB728" s="2"/>
      <c r="AC728" s="2"/>
    </row>
    <row r="729" spans="28:29" customFormat="1" x14ac:dyDescent="0.25">
      <c r="AB729" s="2"/>
      <c r="AC729" s="2"/>
    </row>
    <row r="730" spans="28:29" customFormat="1" x14ac:dyDescent="0.25">
      <c r="AB730" s="2"/>
      <c r="AC730" s="2"/>
    </row>
    <row r="731" spans="28:29" customFormat="1" x14ac:dyDescent="0.25">
      <c r="AB731" s="2"/>
      <c r="AC731" s="2"/>
    </row>
    <row r="732" spans="28:29" customFormat="1" x14ac:dyDescent="0.25">
      <c r="AB732" s="2"/>
      <c r="AC732" s="2"/>
    </row>
    <row r="733" spans="28:29" customFormat="1" x14ac:dyDescent="0.25">
      <c r="AB733" s="2"/>
      <c r="AC733" s="2"/>
    </row>
    <row r="734" spans="28:29" customFormat="1" x14ac:dyDescent="0.25">
      <c r="AB734" s="2"/>
      <c r="AC734" s="2"/>
    </row>
    <row r="735" spans="28:29" customFormat="1" x14ac:dyDescent="0.25">
      <c r="AB735" s="2"/>
      <c r="AC735" s="2"/>
    </row>
    <row r="736" spans="28:29" customFormat="1" x14ac:dyDescent="0.25">
      <c r="AB736" s="2"/>
      <c r="AC736" s="2"/>
    </row>
    <row r="737" spans="28:29" customFormat="1" x14ac:dyDescent="0.25">
      <c r="AB737" s="2"/>
      <c r="AC737" s="2"/>
    </row>
    <row r="738" spans="28:29" customFormat="1" x14ac:dyDescent="0.25">
      <c r="AB738" s="2"/>
      <c r="AC738" s="2"/>
    </row>
    <row r="739" spans="28:29" customFormat="1" x14ac:dyDescent="0.25">
      <c r="AB739" s="2"/>
      <c r="AC739" s="2"/>
    </row>
    <row r="740" spans="28:29" customFormat="1" x14ac:dyDescent="0.25">
      <c r="AB740" s="2"/>
      <c r="AC740" s="2"/>
    </row>
    <row r="741" spans="28:29" customFormat="1" x14ac:dyDescent="0.25">
      <c r="AB741" s="2"/>
      <c r="AC741" s="2"/>
    </row>
    <row r="742" spans="28:29" customFormat="1" x14ac:dyDescent="0.25">
      <c r="AB742" s="2"/>
      <c r="AC742" s="2"/>
    </row>
    <row r="743" spans="28:29" customFormat="1" x14ac:dyDescent="0.25">
      <c r="AB743" s="2"/>
      <c r="AC743" s="2"/>
    </row>
    <row r="744" spans="28:29" customFormat="1" x14ac:dyDescent="0.25">
      <c r="AB744" s="2"/>
      <c r="AC744" s="2"/>
    </row>
    <row r="745" spans="28:29" customFormat="1" x14ac:dyDescent="0.25">
      <c r="AB745" s="2"/>
      <c r="AC745" s="2"/>
    </row>
    <row r="746" spans="28:29" customFormat="1" x14ac:dyDescent="0.25">
      <c r="AB746" s="2"/>
      <c r="AC746" s="2"/>
    </row>
    <row r="747" spans="28:29" customFormat="1" x14ac:dyDescent="0.25">
      <c r="AB747" s="2"/>
      <c r="AC747" s="2"/>
    </row>
    <row r="748" spans="28:29" customFormat="1" x14ac:dyDescent="0.25">
      <c r="AB748" s="2"/>
      <c r="AC748" s="2"/>
    </row>
    <row r="749" spans="28:29" customFormat="1" x14ac:dyDescent="0.25">
      <c r="AB749" s="2"/>
      <c r="AC749" s="2"/>
    </row>
    <row r="750" spans="28:29" customFormat="1" x14ac:dyDescent="0.25">
      <c r="AB750" s="2"/>
      <c r="AC750" s="2"/>
    </row>
    <row r="751" spans="28:29" customFormat="1" x14ac:dyDescent="0.25">
      <c r="AB751" s="2"/>
      <c r="AC751" s="2"/>
    </row>
    <row r="752" spans="28:29" customFormat="1" x14ac:dyDescent="0.25">
      <c r="AB752" s="2"/>
      <c r="AC752" s="2"/>
    </row>
    <row r="753" spans="28:29" customFormat="1" x14ac:dyDescent="0.25">
      <c r="AB753" s="2"/>
      <c r="AC753" s="2"/>
    </row>
    <row r="754" spans="28:29" customFormat="1" x14ac:dyDescent="0.25">
      <c r="AB754" s="2"/>
      <c r="AC754" s="2"/>
    </row>
    <row r="755" spans="28:29" customFormat="1" x14ac:dyDescent="0.25">
      <c r="AB755" s="2"/>
      <c r="AC755" s="2"/>
    </row>
    <row r="756" spans="28:29" customFormat="1" x14ac:dyDescent="0.25">
      <c r="AB756" s="2"/>
      <c r="AC756" s="2"/>
    </row>
    <row r="757" spans="28:29" customFormat="1" x14ac:dyDescent="0.25">
      <c r="AB757" s="2"/>
      <c r="AC757" s="2"/>
    </row>
    <row r="758" spans="28:29" customFormat="1" x14ac:dyDescent="0.25">
      <c r="AB758" s="2"/>
      <c r="AC758" s="2"/>
    </row>
    <row r="759" spans="28:29" customFormat="1" x14ac:dyDescent="0.25">
      <c r="AB759" s="2"/>
      <c r="AC759" s="2"/>
    </row>
    <row r="760" spans="28:29" customFormat="1" x14ac:dyDescent="0.25">
      <c r="AB760" s="2"/>
      <c r="AC760" s="2"/>
    </row>
    <row r="761" spans="28:29" customFormat="1" x14ac:dyDescent="0.25">
      <c r="AB761" s="2"/>
      <c r="AC761" s="2"/>
    </row>
    <row r="762" spans="28:29" customFormat="1" x14ac:dyDescent="0.25">
      <c r="AB762" s="2"/>
      <c r="AC762" s="2"/>
    </row>
    <row r="763" spans="28:29" customFormat="1" x14ac:dyDescent="0.25">
      <c r="AB763" s="2"/>
      <c r="AC763" s="2"/>
    </row>
    <row r="764" spans="28:29" customFormat="1" x14ac:dyDescent="0.25">
      <c r="AB764" s="2"/>
      <c r="AC764" s="2"/>
    </row>
    <row r="765" spans="28:29" customFormat="1" x14ac:dyDescent="0.25">
      <c r="AB765" s="2"/>
      <c r="AC765" s="2"/>
    </row>
    <row r="766" spans="28:29" customFormat="1" x14ac:dyDescent="0.25">
      <c r="AB766" s="2"/>
      <c r="AC766" s="2"/>
    </row>
    <row r="767" spans="28:29" customFormat="1" x14ac:dyDescent="0.25">
      <c r="AB767" s="2"/>
      <c r="AC767" s="2"/>
    </row>
    <row r="768" spans="28:29" customFormat="1" x14ac:dyDescent="0.25">
      <c r="AB768" s="2"/>
      <c r="AC768" s="2"/>
    </row>
    <row r="769" spans="28:29" customFormat="1" x14ac:dyDescent="0.25">
      <c r="AB769" s="2"/>
      <c r="AC769" s="2"/>
    </row>
    <row r="770" spans="28:29" customFormat="1" x14ac:dyDescent="0.25">
      <c r="AB770" s="2"/>
      <c r="AC770" s="2"/>
    </row>
    <row r="771" spans="28:29" customFormat="1" x14ac:dyDescent="0.25">
      <c r="AB771" s="2"/>
      <c r="AC771" s="2"/>
    </row>
    <row r="772" spans="28:29" customFormat="1" x14ac:dyDescent="0.25">
      <c r="AB772" s="2"/>
      <c r="AC772" s="2"/>
    </row>
    <row r="773" spans="28:29" customFormat="1" x14ac:dyDescent="0.25">
      <c r="AB773" s="2"/>
      <c r="AC773" s="2"/>
    </row>
    <row r="774" spans="28:29" customFormat="1" x14ac:dyDescent="0.25">
      <c r="AB774" s="2"/>
      <c r="AC774" s="2"/>
    </row>
    <row r="775" spans="28:29" customFormat="1" x14ac:dyDescent="0.25">
      <c r="AB775" s="2"/>
      <c r="AC775" s="2"/>
    </row>
    <row r="776" spans="28:29" customFormat="1" x14ac:dyDescent="0.25">
      <c r="AB776" s="2"/>
      <c r="AC776" s="2"/>
    </row>
    <row r="777" spans="28:29" customFormat="1" x14ac:dyDescent="0.25">
      <c r="AB777" s="2"/>
      <c r="AC777" s="2"/>
    </row>
    <row r="778" spans="28:29" customFormat="1" x14ac:dyDescent="0.25">
      <c r="AB778" s="2"/>
      <c r="AC778" s="2"/>
    </row>
    <row r="779" spans="28:29" customFormat="1" x14ac:dyDescent="0.25">
      <c r="AB779" s="2"/>
      <c r="AC779" s="2"/>
    </row>
    <row r="780" spans="28:29" customFormat="1" x14ac:dyDescent="0.25">
      <c r="AB780" s="2"/>
      <c r="AC780" s="2"/>
    </row>
    <row r="781" spans="28:29" customFormat="1" x14ac:dyDescent="0.25">
      <c r="AB781" s="2"/>
      <c r="AC781" s="2"/>
    </row>
    <row r="782" spans="28:29" customFormat="1" x14ac:dyDescent="0.25">
      <c r="AB782" s="2"/>
      <c r="AC782" s="2"/>
    </row>
    <row r="783" spans="28:29" customFormat="1" x14ac:dyDescent="0.25">
      <c r="AB783" s="2"/>
      <c r="AC783" s="2"/>
    </row>
    <row r="784" spans="28:29" customFormat="1" x14ac:dyDescent="0.25">
      <c r="AB784" s="2"/>
      <c r="AC784" s="2"/>
    </row>
    <row r="785" spans="28:29" customFormat="1" x14ac:dyDescent="0.25">
      <c r="AB785" s="2"/>
      <c r="AC785" s="2"/>
    </row>
    <row r="786" spans="28:29" customFormat="1" x14ac:dyDescent="0.25">
      <c r="AB786" s="2"/>
      <c r="AC786" s="2"/>
    </row>
    <row r="787" spans="28:29" customFormat="1" x14ac:dyDescent="0.25">
      <c r="AB787" s="2"/>
      <c r="AC787" s="2"/>
    </row>
    <row r="788" spans="28:29" customFormat="1" x14ac:dyDescent="0.25">
      <c r="AB788" s="2"/>
      <c r="AC788" s="2"/>
    </row>
    <row r="789" spans="28:29" customFormat="1" x14ac:dyDescent="0.25">
      <c r="AB789" s="2"/>
      <c r="AC789" s="2"/>
    </row>
    <row r="790" spans="28:29" customFormat="1" x14ac:dyDescent="0.25">
      <c r="AB790" s="2"/>
      <c r="AC790" s="2"/>
    </row>
    <row r="791" spans="28:29" customFormat="1" x14ac:dyDescent="0.25">
      <c r="AB791" s="2"/>
      <c r="AC791" s="2"/>
    </row>
    <row r="792" spans="28:29" customFormat="1" x14ac:dyDescent="0.25">
      <c r="AB792" s="2"/>
      <c r="AC792" s="2"/>
    </row>
    <row r="793" spans="28:29" customFormat="1" x14ac:dyDescent="0.25">
      <c r="AB793" s="2"/>
      <c r="AC793" s="2"/>
    </row>
    <row r="794" spans="28:29" customFormat="1" x14ac:dyDescent="0.25">
      <c r="AB794" s="2"/>
      <c r="AC794" s="2"/>
    </row>
    <row r="795" spans="28:29" customFormat="1" x14ac:dyDescent="0.25">
      <c r="AB795" s="2"/>
      <c r="AC795" s="2"/>
    </row>
    <row r="796" spans="28:29" customFormat="1" x14ac:dyDescent="0.25">
      <c r="AB796" s="2"/>
      <c r="AC796" s="2"/>
    </row>
    <row r="797" spans="28:29" customFormat="1" x14ac:dyDescent="0.25">
      <c r="AB797" s="2"/>
      <c r="AC797" s="2"/>
    </row>
    <row r="798" spans="28:29" customFormat="1" x14ac:dyDescent="0.25">
      <c r="AB798" s="2"/>
      <c r="AC798" s="2"/>
    </row>
    <row r="799" spans="28:29" customFormat="1" x14ac:dyDescent="0.25">
      <c r="AB799" s="2"/>
      <c r="AC799" s="2"/>
    </row>
    <row r="800" spans="28:29" customFormat="1" x14ac:dyDescent="0.25">
      <c r="AB800" s="2"/>
      <c r="AC800" s="2"/>
    </row>
    <row r="801" spans="28:29" customFormat="1" x14ac:dyDescent="0.25">
      <c r="AB801" s="2"/>
      <c r="AC801" s="2"/>
    </row>
    <row r="802" spans="28:29" customFormat="1" x14ac:dyDescent="0.25">
      <c r="AB802" s="2"/>
      <c r="AC802" s="2"/>
    </row>
    <row r="803" spans="28:29" customFormat="1" x14ac:dyDescent="0.25">
      <c r="AB803" s="2"/>
      <c r="AC803" s="2"/>
    </row>
    <row r="804" spans="28:29" customFormat="1" x14ac:dyDescent="0.25">
      <c r="AB804" s="2"/>
      <c r="AC804" s="2"/>
    </row>
    <row r="805" spans="28:29" customFormat="1" x14ac:dyDescent="0.25">
      <c r="AB805" s="2"/>
      <c r="AC805" s="2"/>
    </row>
    <row r="806" spans="28:29" customFormat="1" x14ac:dyDescent="0.25">
      <c r="AB806" s="2"/>
      <c r="AC806" s="2"/>
    </row>
    <row r="807" spans="28:29" customFormat="1" x14ac:dyDescent="0.25">
      <c r="AB807" s="2"/>
      <c r="AC807" s="2"/>
    </row>
    <row r="808" spans="28:29" customFormat="1" x14ac:dyDescent="0.25">
      <c r="AB808" s="2"/>
      <c r="AC808" s="2"/>
    </row>
    <row r="809" spans="28:29" customFormat="1" x14ac:dyDescent="0.25">
      <c r="AB809" s="2"/>
      <c r="AC809" s="2"/>
    </row>
    <row r="810" spans="28:29" customFormat="1" x14ac:dyDescent="0.25">
      <c r="AB810" s="2"/>
      <c r="AC810" s="2"/>
    </row>
    <row r="811" spans="28:29" customFormat="1" x14ac:dyDescent="0.25">
      <c r="AB811" s="2"/>
      <c r="AC811" s="2"/>
    </row>
    <row r="812" spans="28:29" customFormat="1" x14ac:dyDescent="0.25">
      <c r="AB812" s="2"/>
      <c r="AC812" s="2"/>
    </row>
    <row r="813" spans="28:29" customFormat="1" x14ac:dyDescent="0.25">
      <c r="AB813" s="2"/>
      <c r="AC813" s="2"/>
    </row>
    <row r="814" spans="28:29" customFormat="1" x14ac:dyDescent="0.25">
      <c r="AB814" s="2"/>
      <c r="AC814" s="2"/>
    </row>
    <row r="815" spans="28:29" customFormat="1" x14ac:dyDescent="0.25">
      <c r="AB815" s="2"/>
      <c r="AC815" s="2"/>
    </row>
    <row r="816" spans="28:29" customFormat="1" x14ac:dyDescent="0.25">
      <c r="AB816" s="2"/>
      <c r="AC816" s="2"/>
    </row>
    <row r="817" spans="28:29" customFormat="1" x14ac:dyDescent="0.25">
      <c r="AB817" s="2"/>
      <c r="AC817" s="2"/>
    </row>
    <row r="818" spans="28:29" customFormat="1" x14ac:dyDescent="0.25">
      <c r="AB818" s="2"/>
      <c r="AC818" s="2"/>
    </row>
    <row r="819" spans="28:29" customFormat="1" x14ac:dyDescent="0.25">
      <c r="AB819" s="2"/>
      <c r="AC819" s="2"/>
    </row>
    <row r="820" spans="28:29" customFormat="1" x14ac:dyDescent="0.25">
      <c r="AB820" s="2"/>
      <c r="AC820" s="2"/>
    </row>
    <row r="821" spans="28:29" customFormat="1" x14ac:dyDescent="0.25">
      <c r="AB821" s="2"/>
      <c r="AC821" s="2"/>
    </row>
    <row r="822" spans="28:29" customFormat="1" x14ac:dyDescent="0.25">
      <c r="AB822" s="2"/>
      <c r="AC822" s="2"/>
    </row>
    <row r="823" spans="28:29" customFormat="1" x14ac:dyDescent="0.25">
      <c r="AB823" s="2"/>
      <c r="AC823" s="2"/>
    </row>
    <row r="824" spans="28:29" customFormat="1" x14ac:dyDescent="0.25">
      <c r="AB824" s="2"/>
      <c r="AC824" s="2"/>
    </row>
    <row r="825" spans="28:29" customFormat="1" x14ac:dyDescent="0.25">
      <c r="AB825" s="2"/>
      <c r="AC825" s="2"/>
    </row>
    <row r="826" spans="28:29" customFormat="1" x14ac:dyDescent="0.25">
      <c r="AB826" s="2"/>
      <c r="AC826" s="2"/>
    </row>
    <row r="827" spans="28:29" customFormat="1" x14ac:dyDescent="0.25">
      <c r="AB827" s="2"/>
      <c r="AC827" s="2"/>
    </row>
    <row r="828" spans="28:29" customFormat="1" x14ac:dyDescent="0.25">
      <c r="AB828" s="2"/>
      <c r="AC828" s="2"/>
    </row>
    <row r="829" spans="28:29" customFormat="1" x14ac:dyDescent="0.25">
      <c r="AB829" s="2"/>
      <c r="AC829" s="2"/>
    </row>
    <row r="830" spans="28:29" customFormat="1" x14ac:dyDescent="0.25">
      <c r="AB830" s="2"/>
      <c r="AC830" s="2"/>
    </row>
    <row r="831" spans="28:29" customFormat="1" x14ac:dyDescent="0.25">
      <c r="AB831" s="2"/>
      <c r="AC831" s="2"/>
    </row>
    <row r="832" spans="28:29" customFormat="1" x14ac:dyDescent="0.25">
      <c r="AB832" s="2"/>
      <c r="AC832" s="2"/>
    </row>
    <row r="833" spans="28:29" customFormat="1" x14ac:dyDescent="0.25">
      <c r="AB833" s="2"/>
      <c r="AC833" s="2"/>
    </row>
    <row r="834" spans="28:29" customFormat="1" x14ac:dyDescent="0.25">
      <c r="AB834" s="2"/>
      <c r="AC834" s="2"/>
    </row>
    <row r="835" spans="28:29" customFormat="1" x14ac:dyDescent="0.25">
      <c r="AB835" s="2"/>
      <c r="AC835" s="2"/>
    </row>
    <row r="836" spans="28:29" customFormat="1" x14ac:dyDescent="0.25">
      <c r="AB836" s="2"/>
      <c r="AC836" s="2"/>
    </row>
    <row r="837" spans="28:29" customFormat="1" x14ac:dyDescent="0.25">
      <c r="AB837" s="2"/>
      <c r="AC837" s="2"/>
    </row>
    <row r="838" spans="28:29" customFormat="1" x14ac:dyDescent="0.25">
      <c r="AB838" s="2"/>
      <c r="AC838" s="2"/>
    </row>
    <row r="839" spans="28:29" customFormat="1" x14ac:dyDescent="0.25">
      <c r="AB839" s="2"/>
      <c r="AC839" s="2"/>
    </row>
    <row r="840" spans="28:29" customFormat="1" x14ac:dyDescent="0.25">
      <c r="AB840" s="2"/>
      <c r="AC840" s="2"/>
    </row>
    <row r="841" spans="28:29" customFormat="1" x14ac:dyDescent="0.25">
      <c r="AB841" s="2"/>
      <c r="AC841" s="2"/>
    </row>
    <row r="842" spans="28:29" customFormat="1" x14ac:dyDescent="0.25">
      <c r="AB842" s="2"/>
      <c r="AC842" s="2"/>
    </row>
    <row r="843" spans="28:29" customFormat="1" x14ac:dyDescent="0.25">
      <c r="AB843" s="2"/>
      <c r="AC843" s="2"/>
    </row>
    <row r="844" spans="28:29" customFormat="1" x14ac:dyDescent="0.25">
      <c r="AB844" s="2"/>
      <c r="AC844" s="2"/>
    </row>
    <row r="845" spans="28:29" customFormat="1" x14ac:dyDescent="0.25">
      <c r="AB845" s="2"/>
      <c r="AC845" s="2"/>
    </row>
    <row r="846" spans="28:29" customFormat="1" x14ac:dyDescent="0.25">
      <c r="AB846" s="2"/>
      <c r="AC846" s="2"/>
    </row>
    <row r="847" spans="28:29" customFormat="1" x14ac:dyDescent="0.25">
      <c r="AB847" s="2"/>
      <c r="AC847" s="2"/>
    </row>
    <row r="848" spans="28:29" customFormat="1" x14ac:dyDescent="0.25">
      <c r="AB848" s="2"/>
      <c r="AC848" s="2"/>
    </row>
    <row r="849" spans="28:29" customFormat="1" x14ac:dyDescent="0.25">
      <c r="AB849" s="2"/>
      <c r="AC849" s="2"/>
    </row>
    <row r="850" spans="28:29" customFormat="1" x14ac:dyDescent="0.25">
      <c r="AB850" s="2"/>
      <c r="AC850" s="2"/>
    </row>
    <row r="851" spans="28:29" customFormat="1" x14ac:dyDescent="0.25">
      <c r="AB851" s="2"/>
      <c r="AC851" s="2"/>
    </row>
    <row r="852" spans="28:29" customFormat="1" x14ac:dyDescent="0.25">
      <c r="AB852" s="2"/>
      <c r="AC852" s="2"/>
    </row>
    <row r="853" spans="28:29" customFormat="1" x14ac:dyDescent="0.25">
      <c r="AB853" s="2"/>
      <c r="AC853" s="2"/>
    </row>
    <row r="854" spans="28:29" customFormat="1" x14ac:dyDescent="0.25">
      <c r="AB854" s="2"/>
      <c r="AC854" s="2"/>
    </row>
    <row r="855" spans="28:29" customFormat="1" x14ac:dyDescent="0.25">
      <c r="AB855" s="2"/>
      <c r="AC855" s="2"/>
    </row>
    <row r="856" spans="28:29" customFormat="1" x14ac:dyDescent="0.25">
      <c r="AB856" s="2"/>
      <c r="AC856" s="2"/>
    </row>
    <row r="857" spans="28:29" customFormat="1" x14ac:dyDescent="0.25">
      <c r="AB857" s="2"/>
      <c r="AC857" s="2"/>
    </row>
    <row r="858" spans="28:29" customFormat="1" x14ac:dyDescent="0.25">
      <c r="AB858" s="2"/>
      <c r="AC858" s="2"/>
    </row>
    <row r="859" spans="28:29" customFormat="1" x14ac:dyDescent="0.25">
      <c r="AB859" s="2"/>
      <c r="AC859" s="2"/>
    </row>
    <row r="860" spans="28:29" customFormat="1" x14ac:dyDescent="0.25">
      <c r="AB860" s="2"/>
      <c r="AC860" s="2"/>
    </row>
    <row r="861" spans="28:29" customFormat="1" x14ac:dyDescent="0.25">
      <c r="AB861" s="2"/>
      <c r="AC861" s="2"/>
    </row>
    <row r="862" spans="28:29" customFormat="1" x14ac:dyDescent="0.25">
      <c r="AB862" s="2"/>
      <c r="AC862" s="2"/>
    </row>
    <row r="863" spans="28:29" customFormat="1" x14ac:dyDescent="0.25">
      <c r="AB863" s="2"/>
      <c r="AC863" s="2"/>
    </row>
    <row r="864" spans="28:29" customFormat="1" x14ac:dyDescent="0.25">
      <c r="AB864" s="2"/>
      <c r="AC864" s="2"/>
    </row>
    <row r="865" spans="28:29" customFormat="1" x14ac:dyDescent="0.25">
      <c r="AB865" s="2"/>
      <c r="AC865" s="2"/>
    </row>
    <row r="866" spans="28:29" customFormat="1" x14ac:dyDescent="0.25">
      <c r="AB866" s="2"/>
      <c r="AC866" s="2"/>
    </row>
    <row r="867" spans="28:29" customFormat="1" x14ac:dyDescent="0.25">
      <c r="AB867" s="2"/>
      <c r="AC867" s="2"/>
    </row>
    <row r="868" spans="28:29" customFormat="1" x14ac:dyDescent="0.25">
      <c r="AB868" s="2"/>
      <c r="AC868" s="2"/>
    </row>
    <row r="869" spans="28:29" customFormat="1" x14ac:dyDescent="0.25">
      <c r="AB869" s="2"/>
      <c r="AC869" s="2"/>
    </row>
    <row r="870" spans="28:29" customFormat="1" x14ac:dyDescent="0.25">
      <c r="AB870" s="2"/>
      <c r="AC870" s="2"/>
    </row>
    <row r="871" spans="28:29" customFormat="1" x14ac:dyDescent="0.25">
      <c r="AB871" s="2"/>
      <c r="AC871" s="2"/>
    </row>
    <row r="872" spans="28:29" customFormat="1" x14ac:dyDescent="0.25">
      <c r="AB872" s="2"/>
      <c r="AC872" s="2"/>
    </row>
    <row r="873" spans="28:29" customFormat="1" x14ac:dyDescent="0.25">
      <c r="AB873" s="2"/>
      <c r="AC873" s="2"/>
    </row>
    <row r="874" spans="28:29" customFormat="1" x14ac:dyDescent="0.25">
      <c r="AB874" s="2"/>
      <c r="AC874" s="2"/>
    </row>
    <row r="875" spans="28:29" customFormat="1" x14ac:dyDescent="0.25">
      <c r="AB875" s="2"/>
      <c r="AC875" s="2"/>
    </row>
    <row r="876" spans="28:29" customFormat="1" x14ac:dyDescent="0.25">
      <c r="AB876" s="2"/>
      <c r="AC876" s="2"/>
    </row>
    <row r="877" spans="28:29" customFormat="1" x14ac:dyDescent="0.25">
      <c r="AB877" s="2"/>
      <c r="AC877" s="2"/>
    </row>
    <row r="878" spans="28:29" customFormat="1" x14ac:dyDescent="0.25">
      <c r="AB878" s="2"/>
      <c r="AC878" s="2"/>
    </row>
    <row r="879" spans="28:29" customFormat="1" x14ac:dyDescent="0.25">
      <c r="AB879" s="2"/>
      <c r="AC879" s="2"/>
    </row>
    <row r="880" spans="28:29" customFormat="1" x14ac:dyDescent="0.25">
      <c r="AB880" s="2"/>
      <c r="AC880" s="2"/>
    </row>
    <row r="881" spans="28:29" customFormat="1" x14ac:dyDescent="0.25">
      <c r="AB881" s="2"/>
      <c r="AC881" s="2"/>
    </row>
    <row r="882" spans="28:29" customFormat="1" x14ac:dyDescent="0.25">
      <c r="AB882" s="2"/>
      <c r="AC882" s="2"/>
    </row>
    <row r="883" spans="28:29" customFormat="1" x14ac:dyDescent="0.25">
      <c r="AB883" s="2"/>
      <c r="AC883" s="2"/>
    </row>
    <row r="884" spans="28:29" customFormat="1" x14ac:dyDescent="0.25">
      <c r="AB884" s="2"/>
      <c r="AC884" s="2"/>
    </row>
    <row r="885" spans="28:29" customFormat="1" x14ac:dyDescent="0.25">
      <c r="AB885" s="2"/>
      <c r="AC885" s="2"/>
    </row>
    <row r="886" spans="28:29" customFormat="1" x14ac:dyDescent="0.25">
      <c r="AB886" s="2"/>
      <c r="AC886" s="2"/>
    </row>
    <row r="887" spans="28:29" customFormat="1" x14ac:dyDescent="0.25">
      <c r="AB887" s="2"/>
      <c r="AC887" s="2"/>
    </row>
    <row r="888" spans="28:29" customFormat="1" x14ac:dyDescent="0.25">
      <c r="AB888" s="2"/>
      <c r="AC888" s="2"/>
    </row>
    <row r="889" spans="28:29" customFormat="1" x14ac:dyDescent="0.25">
      <c r="AB889" s="2"/>
      <c r="AC889" s="2"/>
    </row>
    <row r="890" spans="28:29" customFormat="1" x14ac:dyDescent="0.25">
      <c r="AB890" s="2"/>
      <c r="AC890" s="2"/>
    </row>
    <row r="891" spans="28:29" customFormat="1" x14ac:dyDescent="0.25">
      <c r="AB891" s="2"/>
      <c r="AC891" s="2"/>
    </row>
    <row r="892" spans="28:29" customFormat="1" x14ac:dyDescent="0.25">
      <c r="AB892" s="2"/>
      <c r="AC892" s="2"/>
    </row>
    <row r="893" spans="28:29" customFormat="1" x14ac:dyDescent="0.25">
      <c r="AB893" s="2"/>
      <c r="AC893" s="2"/>
    </row>
    <row r="894" spans="28:29" customFormat="1" x14ac:dyDescent="0.25">
      <c r="AB894" s="2"/>
      <c r="AC894" s="2"/>
    </row>
    <row r="895" spans="28:29" customFormat="1" x14ac:dyDescent="0.25">
      <c r="AB895" s="2"/>
      <c r="AC895" s="2"/>
    </row>
    <row r="896" spans="28:29" customFormat="1" x14ac:dyDescent="0.25">
      <c r="AB896" s="2"/>
      <c r="AC896" s="2"/>
    </row>
    <row r="897" spans="28:29" customFormat="1" x14ac:dyDescent="0.25">
      <c r="AB897" s="2"/>
      <c r="AC897" s="2"/>
    </row>
    <row r="898" spans="28:29" customFormat="1" x14ac:dyDescent="0.25">
      <c r="AB898" s="2"/>
      <c r="AC898" s="2"/>
    </row>
    <row r="899" spans="28:29" customFormat="1" x14ac:dyDescent="0.25">
      <c r="AB899" s="2"/>
      <c r="AC899" s="2"/>
    </row>
    <row r="900" spans="28:29" customFormat="1" x14ac:dyDescent="0.25">
      <c r="AB900" s="2"/>
      <c r="AC900" s="2"/>
    </row>
    <row r="901" spans="28:29" customFormat="1" x14ac:dyDescent="0.25">
      <c r="AB901" s="2"/>
      <c r="AC901" s="2"/>
    </row>
    <row r="902" spans="28:29" customFormat="1" x14ac:dyDescent="0.25">
      <c r="AB902" s="2"/>
      <c r="AC902" s="2"/>
    </row>
    <row r="903" spans="28:29" customFormat="1" x14ac:dyDescent="0.25">
      <c r="AB903" s="2"/>
      <c r="AC903" s="2"/>
    </row>
    <row r="904" spans="28:29" customFormat="1" x14ac:dyDescent="0.25">
      <c r="AB904" s="2"/>
      <c r="AC904" s="2"/>
    </row>
    <row r="905" spans="28:29" customFormat="1" x14ac:dyDescent="0.25">
      <c r="AB905" s="2"/>
      <c r="AC905" s="2"/>
    </row>
    <row r="906" spans="28:29" customFormat="1" x14ac:dyDescent="0.25">
      <c r="AB906" s="2"/>
      <c r="AC906" s="2"/>
    </row>
    <row r="907" spans="28:29" customFormat="1" x14ac:dyDescent="0.25">
      <c r="AB907" s="2"/>
      <c r="AC907" s="2"/>
    </row>
    <row r="908" spans="28:29" customFormat="1" x14ac:dyDescent="0.25">
      <c r="AB908" s="2"/>
      <c r="AC908" s="2"/>
    </row>
    <row r="909" spans="28:29" customFormat="1" x14ac:dyDescent="0.25">
      <c r="AB909" s="2"/>
      <c r="AC909" s="2"/>
    </row>
    <row r="910" spans="28:29" customFormat="1" x14ac:dyDescent="0.25">
      <c r="AB910" s="2"/>
      <c r="AC910" s="2"/>
    </row>
    <row r="911" spans="28:29" customFormat="1" x14ac:dyDescent="0.25">
      <c r="AB911" s="2"/>
      <c r="AC911" s="2"/>
    </row>
    <row r="912" spans="28:29" customFormat="1" x14ac:dyDescent="0.25">
      <c r="AB912" s="2"/>
      <c r="AC912" s="2"/>
    </row>
    <row r="913" spans="28:29" customFormat="1" x14ac:dyDescent="0.25">
      <c r="AB913" s="2"/>
      <c r="AC913" s="2"/>
    </row>
    <row r="914" spans="28:29" customFormat="1" x14ac:dyDescent="0.25">
      <c r="AB914" s="2"/>
      <c r="AC914" s="2"/>
    </row>
    <row r="915" spans="28:29" customFormat="1" x14ac:dyDescent="0.25">
      <c r="AB915" s="2"/>
      <c r="AC915" s="2"/>
    </row>
    <row r="916" spans="28:29" customFormat="1" x14ac:dyDescent="0.25">
      <c r="AB916" s="2"/>
      <c r="AC916" s="2"/>
    </row>
    <row r="917" spans="28:29" customFormat="1" x14ac:dyDescent="0.25">
      <c r="AB917" s="2"/>
      <c r="AC917" s="2"/>
    </row>
    <row r="918" spans="28:29" customFormat="1" x14ac:dyDescent="0.25">
      <c r="AB918" s="2"/>
      <c r="AC918" s="2"/>
    </row>
    <row r="919" spans="28:29" customFormat="1" x14ac:dyDescent="0.25">
      <c r="AB919" s="2"/>
      <c r="AC919" s="2"/>
    </row>
    <row r="920" spans="28:29" customFormat="1" x14ac:dyDescent="0.25">
      <c r="AB920" s="2"/>
      <c r="AC920" s="2"/>
    </row>
    <row r="921" spans="28:29" customFormat="1" x14ac:dyDescent="0.25">
      <c r="AB921" s="2"/>
      <c r="AC921" s="2"/>
    </row>
    <row r="922" spans="28:29" customFormat="1" x14ac:dyDescent="0.25">
      <c r="AB922" s="2"/>
      <c r="AC922" s="2"/>
    </row>
    <row r="923" spans="28:29" customFormat="1" x14ac:dyDescent="0.25">
      <c r="AB923" s="2"/>
      <c r="AC923" s="2"/>
    </row>
    <row r="924" spans="28:29" customFormat="1" x14ac:dyDescent="0.25">
      <c r="AB924" s="2"/>
      <c r="AC924" s="2"/>
    </row>
    <row r="925" spans="28:29" customFormat="1" x14ac:dyDescent="0.25">
      <c r="AB925" s="2"/>
      <c r="AC925" s="2"/>
    </row>
    <row r="926" spans="28:29" customFormat="1" x14ac:dyDescent="0.25">
      <c r="AB926" s="2"/>
      <c r="AC926" s="2"/>
    </row>
    <row r="927" spans="28:29" customFormat="1" x14ac:dyDescent="0.25">
      <c r="AB927" s="2"/>
      <c r="AC927" s="2"/>
    </row>
    <row r="928" spans="28:29" customFormat="1" x14ac:dyDescent="0.25">
      <c r="AB928" s="2"/>
      <c r="AC928" s="2"/>
    </row>
    <row r="929" spans="28:29" customFormat="1" x14ac:dyDescent="0.25">
      <c r="AB929" s="2"/>
      <c r="AC929" s="2"/>
    </row>
    <row r="930" spans="28:29" customFormat="1" x14ac:dyDescent="0.25">
      <c r="AB930" s="2"/>
      <c r="AC930" s="2"/>
    </row>
    <row r="931" spans="28:29" customFormat="1" x14ac:dyDescent="0.25">
      <c r="AB931" s="2"/>
      <c r="AC931" s="2"/>
    </row>
    <row r="932" spans="28:29" customFormat="1" x14ac:dyDescent="0.25">
      <c r="AB932" s="2"/>
      <c r="AC932" s="2"/>
    </row>
    <row r="933" spans="28:29" customFormat="1" x14ac:dyDescent="0.25">
      <c r="AB933" s="2"/>
      <c r="AC933" s="2"/>
    </row>
    <row r="934" spans="28:29" customFormat="1" x14ac:dyDescent="0.25">
      <c r="AB934" s="2"/>
      <c r="AC934" s="2"/>
    </row>
    <row r="935" spans="28:29" customFormat="1" x14ac:dyDescent="0.25">
      <c r="AB935" s="2"/>
      <c r="AC935" s="2"/>
    </row>
    <row r="936" spans="28:29" customFormat="1" x14ac:dyDescent="0.25">
      <c r="AB936" s="2"/>
      <c r="AC936" s="2"/>
    </row>
    <row r="937" spans="28:29" customFormat="1" x14ac:dyDescent="0.25">
      <c r="AB937" s="2"/>
      <c r="AC937" s="2"/>
    </row>
    <row r="938" spans="28:29" customFormat="1" x14ac:dyDescent="0.25">
      <c r="AB938" s="2"/>
      <c r="AC938" s="2"/>
    </row>
    <row r="939" spans="28:29" customFormat="1" x14ac:dyDescent="0.25">
      <c r="AB939" s="2"/>
      <c r="AC939" s="2"/>
    </row>
  </sheetData>
  <mergeCells count="43">
    <mergeCell ref="I93:K93"/>
    <mergeCell ref="O93:P93"/>
    <mergeCell ref="AC14:AC16"/>
    <mergeCell ref="AD14:AD16"/>
    <mergeCell ref="AE14:AE16"/>
    <mergeCell ref="AF14:AF16"/>
    <mergeCell ref="D92:H92"/>
    <mergeCell ref="I92:K92"/>
    <mergeCell ref="O92:P92"/>
    <mergeCell ref="W14:W16"/>
    <mergeCell ref="X14:X16"/>
    <mergeCell ref="Y14:Y16"/>
    <mergeCell ref="Z14:Z16"/>
    <mergeCell ref="AA14:AA16"/>
    <mergeCell ref="AB14:AB16"/>
    <mergeCell ref="Q14:Q16"/>
    <mergeCell ref="R14:R16"/>
    <mergeCell ref="S14:S16"/>
    <mergeCell ref="T14:T16"/>
    <mergeCell ref="U14:U16"/>
    <mergeCell ref="V14:V16"/>
    <mergeCell ref="K14:K16"/>
    <mergeCell ref="L14:L16"/>
    <mergeCell ref="M14:M16"/>
    <mergeCell ref="N14:N16"/>
    <mergeCell ref="O14:O16"/>
    <mergeCell ref="P14:P16"/>
    <mergeCell ref="C11:AF11"/>
    <mergeCell ref="C12:AF12"/>
    <mergeCell ref="C14:C16"/>
    <mergeCell ref="D14:D16"/>
    <mergeCell ref="E14:E16"/>
    <mergeCell ref="F14:F16"/>
    <mergeCell ref="G14:G16"/>
    <mergeCell ref="H14:H16"/>
    <mergeCell ref="I14:I16"/>
    <mergeCell ref="J14:J16"/>
    <mergeCell ref="D1:E2"/>
    <mergeCell ref="AD1:AF1"/>
    <mergeCell ref="AD2:AF2"/>
    <mergeCell ref="AD3:AF3"/>
    <mergeCell ref="AD4:AF4"/>
    <mergeCell ref="AD7:A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Горкаева Елена Андреевна</dc:creator>
  <cp:lastModifiedBy>Горкаева Елена Андреевна</cp:lastModifiedBy>
  <dcterms:created xsi:type="dcterms:W3CDTF">2019-04-29T12:47:26Z</dcterms:created>
  <dcterms:modified xsi:type="dcterms:W3CDTF">2019-04-29T12:48:08Z</dcterms:modified>
</cp:coreProperties>
</file>