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meeva-z\AppData\Local\Microsoft\Windows\Temporary Internet Files\Content.Outlook\MIF2122X\"/>
    </mc:Choice>
  </mc:AlternateContent>
  <bookViews>
    <workbookView xWindow="-165" yWindow="1770" windowWidth="14700" windowHeight="10740"/>
  </bookViews>
  <sheets>
    <sheet name="3 квартал 2022 " sheetId="31" r:id="rId1"/>
    <sheet name="Лист1" sheetId="32" r:id="rId2"/>
  </sheets>
  <definedNames>
    <definedName name="_xlnm._FilterDatabase" localSheetId="0" hidden="1">'3 квартал 2022 '!$A$17:$Z$81</definedName>
  </definedNames>
  <calcPr calcId="152511"/>
</workbook>
</file>

<file path=xl/calcChain.xml><?xml version="1.0" encoding="utf-8"?>
<calcChain xmlns="http://schemas.openxmlformats.org/spreadsheetml/2006/main">
  <c r="X19" i="31" l="1"/>
  <c r="X20" i="31" l="1"/>
  <c r="X60" i="31" l="1"/>
  <c r="Y60" i="31" s="1"/>
  <c r="X63" i="31" l="1"/>
  <c r="X25" i="31" l="1"/>
  <c r="X24" i="31"/>
  <c r="X21" i="31"/>
  <c r="X22" i="31"/>
  <c r="X23" i="31"/>
  <c r="X26" i="31"/>
  <c r="X27" i="31"/>
  <c r="X28" i="31"/>
  <c r="X29" i="31"/>
  <c r="X30" i="31"/>
  <c r="X31" i="31"/>
  <c r="X32" i="31"/>
  <c r="X33" i="31"/>
  <c r="X34" i="31"/>
  <c r="X35" i="31"/>
  <c r="X36" i="31"/>
  <c r="X37" i="31"/>
  <c r="X38" i="31"/>
  <c r="X39" i="31"/>
  <c r="X40" i="31"/>
  <c r="X41" i="31"/>
  <c r="X42" i="31"/>
  <c r="X43" i="31"/>
  <c r="X44" i="31"/>
  <c r="X45" i="31"/>
  <c r="X46" i="31"/>
  <c r="X47" i="31"/>
  <c r="X48" i="31"/>
  <c r="X49" i="31"/>
  <c r="X50" i="31"/>
  <c r="X51" i="31"/>
  <c r="X52" i="31"/>
  <c r="X53" i="31"/>
  <c r="X54" i="31"/>
  <c r="X55" i="31"/>
  <c r="X56" i="31"/>
  <c r="X57" i="31"/>
  <c r="X58" i="31"/>
  <c r="X59" i="31"/>
  <c r="X61" i="31"/>
  <c r="X62" i="31"/>
  <c r="X64" i="31"/>
  <c r="X65" i="31"/>
  <c r="X66" i="31"/>
  <c r="X67" i="31"/>
  <c r="X68" i="31"/>
  <c r="X69" i="31"/>
  <c r="X70" i="31"/>
  <c r="X71" i="31"/>
  <c r="X72" i="31"/>
  <c r="X73" i="31"/>
  <c r="X74" i="31"/>
  <c r="X75" i="31"/>
  <c r="X76" i="31"/>
  <c r="X77" i="31"/>
  <c r="X78" i="31"/>
  <c r="X79" i="31"/>
  <c r="X80" i="31"/>
  <c r="X81" i="31"/>
  <c r="Y76" i="31" l="1"/>
  <c r="Y81" i="31" l="1"/>
  <c r="Y80" i="31"/>
  <c r="Y79" i="31"/>
  <c r="Y78" i="31"/>
  <c r="Y77" i="31"/>
  <c r="Y75" i="31"/>
  <c r="Y74" i="31"/>
  <c r="Y73" i="31"/>
  <c r="Y72" i="31"/>
  <c r="Y71" i="31"/>
  <c r="Y70" i="31"/>
  <c r="Y69" i="31"/>
  <c r="Y68" i="31"/>
  <c r="Y67" i="31"/>
  <c r="Y66" i="31"/>
  <c r="Y65" i="31"/>
  <c r="Y64" i="31"/>
  <c r="Y63" i="31"/>
  <c r="Y62" i="31"/>
  <c r="Y61" i="31"/>
  <c r="Y59" i="31"/>
  <c r="Y58" i="31"/>
  <c r="Y57" i="31"/>
  <c r="Y56" i="31"/>
  <c r="Y55" i="31"/>
  <c r="Y54" i="31"/>
  <c r="Y53" i="31"/>
  <c r="Y52" i="31"/>
  <c r="Y51" i="31"/>
  <c r="Y50" i="31"/>
  <c r="Y49" i="31"/>
  <c r="Y48" i="31"/>
  <c r="Y47" i="31"/>
  <c r="Y46" i="31"/>
  <c r="Y45" i="31"/>
  <c r="Y44" i="31"/>
  <c r="Y43" i="31"/>
  <c r="Y42" i="31"/>
  <c r="Y41" i="31"/>
  <c r="Y40" i="31"/>
  <c r="Y39" i="31"/>
  <c r="Y38" i="31"/>
  <c r="Y37" i="31"/>
  <c r="Y36" i="31"/>
  <c r="Y35" i="31"/>
  <c r="Y34" i="31"/>
  <c r="Y33" i="31"/>
  <c r="Y32" i="31"/>
  <c r="Y31" i="31"/>
  <c r="Y30" i="31"/>
  <c r="Y29" i="31"/>
  <c r="Y28" i="31"/>
  <c r="Y27" i="31"/>
  <c r="Y26" i="31"/>
  <c r="Y25" i="31"/>
  <c r="Y24" i="31"/>
  <c r="Y23" i="31"/>
  <c r="Y22" i="31"/>
  <c r="Y21" i="31"/>
  <c r="Y20" i="31"/>
  <c r="Y19" i="31"/>
  <c r="X18" i="31"/>
  <c r="Y18" i="31" s="1"/>
</calcChain>
</file>

<file path=xl/sharedStrings.xml><?xml version="1.0" encoding="utf-8"?>
<sst xmlns="http://schemas.openxmlformats.org/spreadsheetml/2006/main" count="173" uniqueCount="100">
  <si>
    <t>Мониторинг качества финансового менеджмента</t>
  </si>
  <si>
    <t>показатели</t>
  </si>
  <si>
    <t>%</t>
  </si>
  <si>
    <t>Наименование территориального органа</t>
  </si>
  <si>
    <t xml:space="preserve">кол-во </t>
  </si>
  <si>
    <t>баллы</t>
  </si>
  <si>
    <t>Итого: общее количество баллов</t>
  </si>
  <si>
    <t>кол-во</t>
  </si>
  <si>
    <t>"УТВЕРЖДАЮ"</t>
  </si>
  <si>
    <t>количество судебных 
исков</t>
  </si>
  <si>
    <t>удельный вес принятых обязательств территориальным органов Роскомнадзора в общем объеме лимитов бюджетных обязательств</t>
  </si>
  <si>
    <t>(ежеквартальный проводится по состоянию на 1 апреля, 1 июля, 1 октября и 1 января года следующего за отчетным нарастающим итогом с начала года)</t>
  </si>
  <si>
    <t>количество внесенных изменений в бюджетную смету ТО Роскомнадзора</t>
  </si>
  <si>
    <t>сумма изменений в бюджетную смету,  ТО Роскомнадзора</t>
  </si>
  <si>
    <t>№ п/п</t>
  </si>
  <si>
    <t>объем дебиторской задолженности</t>
  </si>
  <si>
    <t>объем кредиторской задолженности</t>
  </si>
  <si>
    <t>кассовый расход лимитов бюджетных обязательств, произведенный территориальным органом Роскомнадзора</t>
  </si>
  <si>
    <t xml:space="preserve">количество фактов отклонения кассового исполнения бюджета по расходам от прогноза кассовых выплат по расходам </t>
  </si>
  <si>
    <t>количество фактов нарушения порядка формирования                 и представления  бюджетной отчетности</t>
  </si>
  <si>
    <t>кол-во аннулированных расходных расписаний на отзыв лимитов бюджетных обязательств по отдельным статьям и подстатьям расходов КОСГУ, сформированных по предложениям ТО Роскомнадзора</t>
  </si>
  <si>
    <t>Оценка среднего уровня качества финансового менеджента</t>
  </si>
  <si>
    <t>балл</t>
  </si>
  <si>
    <t>Начальник Финансово-административного управления</t>
  </si>
  <si>
    <t>И.В. Ильина</t>
  </si>
  <si>
    <t>кол-во отклонений в разрезе групп видов расходов</t>
  </si>
  <si>
    <t>кол-во отклонений по сумме всех видов расходов</t>
  </si>
  <si>
    <t>ТУ Роскомнадзора за 3 квартал 2022 года</t>
  </si>
  <si>
    <t>Заместитель руководителя</t>
  </si>
  <si>
    <t>_____________________ В.В. Логунов</t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</si>
  <si>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ВЛАДИМИРСКОЙ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</si>
  <si>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КОСТРОМСКОЙ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</si>
  <si>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РОСТОВСКОЙ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</si>
  <si>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САРАТОВСКОЙ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</si>
  <si>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ЦЕНТРАЛЬНОМУ ФО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</si>
  <si>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 xml:space="preserve">ЯРОСЛАВСКОЙ ОБЛАСТИ </t>
    </r>
  </si>
  <si>
    <t>I</t>
  </si>
  <si>
    <t>II</t>
  </si>
  <si>
    <t>III</t>
  </si>
  <si>
    <t>IV</t>
  </si>
  <si>
    <t>Рейтинг:                                I - группа                (1,56≤коэфф);                     II- группа                               (1,25≤коэфф.);                     III- группа                       (1,02≤коэфф.);                                         IV- группа                     (0,94≤коэфф.).</t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</si>
  <si>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АЛТАЙСКОМУ КРАЮ И РЕСПУБЛИКЕ АЛТАЙ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</si>
  <si>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АМУРСКОЙ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</si>
  <si>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АРХАНГЕЛЬСКОЙ ОБЛАСТИ И НЕНЕЦКОМУ АВТОНОМНОМУ ОКРУГУ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</si>
  <si>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АСТРАХАНСКОЙ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</si>
  <si>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БЕЛГОРОДСКОЙ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</si>
  <si>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БРЯНСКОЙ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</si>
  <si>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ВОЛГОГРАДСКОЙ ОБЛАСТИ И РЕСПУБЛИКЕ КАЛМЫКИЯ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</si>
  <si>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ВОЛОГОДСКОЙ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</si>
  <si>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ВОРОНЕЖСКОЙ ОБЛАСТИ</t>
    </r>
  </si>
  <si>
    <r>
      <rPr>
        <b/>
        <sz val="8"/>
        <rFont val="Times New Roman"/>
        <family val="1"/>
        <charset val="204"/>
      </rPr>
      <t>ДАЛЬНЕВОСТОЧНОЕ  УПРАВЛЕНИЕ РОСКОМНАДЗОРА</t>
    </r>
    <r>
      <rPr>
        <sz val="8"/>
        <rFont val="Times New Roman"/>
        <family val="1"/>
        <charset val="204"/>
      </rPr>
      <t xml:space="preserve"> 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</si>
  <si>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ЗАБАЙКАЛЬСКОМУ КРАЮ</t>
    </r>
  </si>
  <si>
    <r>
      <rPr>
        <b/>
        <sz val="8"/>
        <rFont val="Times New Roman"/>
        <family val="1"/>
        <charset val="204"/>
      </rPr>
      <t>ЕНИСЕЙСКОЕ УПРАВЛЕНИЕ РОСКОМНАДЗОРА</t>
    </r>
    <r>
      <rPr>
        <sz val="8"/>
        <rFont val="Times New Roman"/>
        <family val="1"/>
        <charset val="204"/>
      </rPr>
      <t xml:space="preserve"> 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</si>
  <si>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ИВАНОВСКОЙ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</si>
  <si>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 xml:space="preserve">ИРКУТСКОЙ ОБЛАСТИ 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</si>
  <si>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КАЛИНИНГРАДСКОЙ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</si>
  <si>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КАЛУЖСКОЙ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</si>
  <si>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КАМЧАТСКОМУ КРАЮ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</si>
  <si>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КЕМЕРОВСКОЙ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</si>
  <si>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КИРОВСКОЙ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</si>
  <si>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КУРГАНСКОЙ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</si>
  <si>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КУРСКОЙ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</si>
  <si>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ЛИПЕЦКОЙ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</si>
  <si>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МАГАДАНСКОЙ ОБЛАСТИ И ЧУКОТСКОМУ АВТОНОМНОМУ ОКРУГУ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</si>
  <si>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МУРМАНСКОЙ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</si>
  <si>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ОМСКОЙ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</si>
  <si>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ОРЕНБУРГСКОЙ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</si>
  <si>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ОРЛОВСКОЙ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</si>
  <si>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ПЕНЗЕНСКОЙ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</si>
  <si>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ПЕРМСКОМУ КРАЮ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</si>
  <si>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ПРИВОЛЖСКОМУ ФО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</si>
  <si>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РЕСПУБЛИКЕ БАШКОРТОСТАН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</si>
  <si>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РЕСПУБЛИКЕ БУРЯТИЯ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</si>
  <si>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РЕСПУБЛИКЕ ДАГЕСТАН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</si>
  <si>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РЕСПУБЛИКЕ ИНГУШЕТИЯ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</si>
  <si>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РЕСПУБЛИКЕ КАРЕЛИЯ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</si>
  <si>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РЕСПУБЛИКЕ КОМИ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</si>
  <si>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РЕСПУБЛИКЕ КРЫМ И ГОРОДУ СЕВАСТОПОЛЬ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</si>
  <si>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РЕСПУБЛИКЕ САХА (ЯКУТИЯ)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</si>
  <si>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РЕСПУБЛИКЕ СЕВЕРНАЯ ОСЕТИЯ-АЛАНИЯ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</si>
  <si>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РЕСПУБЛИКЕ ТАТАРСТАН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</si>
  <si>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РЯЗАНСКОЙ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</si>
  <si>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САМАРСКОЙ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</si>
  <si>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СЕВЕРО-ЗАПАДНОМУ ФО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</si>
  <si>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СЕВЕРО-КАВКАЗСКОМУ ФО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</si>
  <si>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СИБИРСКОМУ ФО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</si>
  <si>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СМОЛЕНСКОЙ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</si>
  <si>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ТАМБОВСКОЙ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</si>
  <si>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ТВЕРСКОЙ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</si>
  <si>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ТОМСКОЙ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</si>
  <si>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ТУЛЬСКОЙ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</si>
  <si>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 xml:space="preserve">ТЮМЕНСКОЙ ОБЛАСТИ, ХАНТЫ-МАНСИЙСКОМУ АВТОНОМНОМУ ОКРУГУ - ЮГРЕ И ЯМАЛО-НЕНЕЦКОМУ АВТОНОМНОМУ ОКРУГУ 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</si>
  <si>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УДМУРТСКОЙ РЕСПУБЛИКЕ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</si>
  <si>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УЛЬЯНОВСКОЙ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</si>
  <si>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УРАЛЬСКОМУ ФО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</si>
  <si>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 xml:space="preserve">ХАБАРОВСКОМУ КРАЮ, САХАЛИНСКОЙ ОБЛАСТИ И ЕВРЕЙСКОЙ АВТОНОМНОЙ ОБЛАСТИ 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</si>
  <si>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ЧЕЛЯБИНСКОЙ ОБЛАСТИ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</si>
  <si>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 xml:space="preserve">ЧЕЧЕНСКОЙ РЕСПУБЛИКЕ </t>
    </r>
  </si>
  <si>
    <r>
      <t xml:space="preserve">УПРАВЛЕНИЕ РОСКОМНАДЗОРА ПО </t>
    </r>
    <r>
      <rPr>
        <b/>
        <sz val="8"/>
        <rFont val="Times New Roman"/>
        <family val="1"/>
        <charset val="204"/>
      </rPr>
      <t>ЮЖНОМУ ФО</t>
    </r>
  </si>
  <si>
    <t>"07"   ноября  2022 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</si>
</sst>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₽_-;\-* #,##0.00\ _₽_-;_-* &quot;-&quot;??\ _₽_-;_-@_-"/>
    <numFmt numFmtId="164" formatCode="_-* #,##0.00&quot;р.&quot;_-;\-* #,##0.00&quot;р.&quot;_-;_-* &quot;-&quot;??&quot;р.&quot;_-;_-@_-"/>
    <numFmt numFmtId="165" formatCode="0.0"/>
    <numFmt numFmtId="166" formatCode="\$#,##0\ ;\(\$#,##0\)"/>
    <numFmt numFmtId="167" formatCode="0.000"/>
  </numFmts>
  <fonts count="25" x14ac:knownFonts="1"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0"/>
      <color indexed="24"/>
      <name val="Arial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11"/>
      <color theme="1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sz val="9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8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</borders>
  <cellStyleXfs count="25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5" fillId="0" borderId="0"/>
    <xf numFmtId="0" fontId="3" fillId="0" borderId="0"/>
    <xf numFmtId="3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7" fillId="0" borderId="9" applyNumberFormat="0" applyFont="0" applyFill="0" applyAlignment="0" applyProtection="0"/>
    <xf numFmtId="0" fontId="3" fillId="0" borderId="0"/>
    <xf numFmtId="0" fontId="6" fillId="0" borderId="0"/>
    <xf numFmtId="0" fontId="4" fillId="0" borderId="0"/>
    <xf numFmtId="43" fontId="5" fillId="0" borderId="0" applyFont="0" applyFill="0" applyBorder="0" applyAlignment="0" applyProtection="0"/>
    <xf numFmtId="0" fontId="4" fillId="0" borderId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</cellStyleXfs>
  <cellXfs count="86">
    <xf numFmtId="0" fontId="0" fillId="0" borderId="0" xfId="0"/>
    <xf numFmtId="0" fontId="0" fillId="0" borderId="0" xfId="0" applyFill="1"/>
    <xf numFmtId="0" fontId="10" fillId="0" borderId="0" xfId="0" applyFont="1" applyFill="1"/>
    <xf numFmtId="0" fontId="11" fillId="0" borderId="0" xfId="0" applyFont="1" applyFill="1" applyAlignment="1">
      <alignment vertical="top" wrapText="1"/>
    </xf>
    <xf numFmtId="0" fontId="10" fillId="0" borderId="0" xfId="0" applyFont="1" applyFill="1" applyAlignment="1">
      <alignment horizontal="center"/>
    </xf>
    <xf numFmtId="1" fontId="10" fillId="0" borderId="0" xfId="0" applyNumberFormat="1" applyFont="1" applyFill="1" applyAlignment="1">
      <alignment horizontal="center"/>
    </xf>
    <xf numFmtId="165" fontId="10" fillId="0" borderId="0" xfId="0" applyNumberFormat="1" applyFont="1" applyFill="1"/>
    <xf numFmtId="0" fontId="11" fillId="0" borderId="0" xfId="0" applyFont="1" applyFill="1" applyAlignment="1">
      <alignment horizontal="center" vertical="top" wrapText="1"/>
    </xf>
    <xf numFmtId="0" fontId="12" fillId="0" borderId="0" xfId="0" applyFont="1" applyFill="1"/>
    <xf numFmtId="0" fontId="10" fillId="0" borderId="0" xfId="0" applyFont="1" applyFill="1" applyAlignment="1">
      <alignment horizontal="left"/>
    </xf>
    <xf numFmtId="0" fontId="13" fillId="0" borderId="0" xfId="0" applyFont="1" applyFill="1"/>
    <xf numFmtId="0" fontId="10" fillId="0" borderId="1" xfId="0" applyFont="1" applyFill="1" applyBorder="1" applyAlignment="1">
      <alignment horizontal="center"/>
    </xf>
    <xf numFmtId="2" fontId="10" fillId="0" borderId="1" xfId="0" applyNumberFormat="1" applyFont="1" applyFill="1" applyBorder="1" applyAlignment="1">
      <alignment horizontal="center"/>
    </xf>
    <xf numFmtId="2" fontId="14" fillId="0" borderId="1" xfId="0" applyNumberFormat="1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 vertical="center" wrapText="1"/>
    </xf>
    <xf numFmtId="0" fontId="17" fillId="0" borderId="0" xfId="0" applyFont="1" applyFill="1"/>
    <xf numFmtId="0" fontId="17" fillId="0" borderId="0" xfId="0" applyFont="1" applyFill="1" applyAlignment="1">
      <alignment horizontal="center"/>
    </xf>
    <xf numFmtId="167" fontId="14" fillId="0" borderId="1" xfId="0" applyNumberFormat="1" applyFont="1" applyFill="1" applyBorder="1" applyAlignment="1">
      <alignment horizontal="center"/>
    </xf>
    <xf numFmtId="0" fontId="16" fillId="0" borderId="0" xfId="0" applyFont="1" applyFill="1" applyBorder="1" applyAlignment="1">
      <alignment horizontal="left" vertical="center"/>
    </xf>
    <xf numFmtId="0" fontId="18" fillId="0" borderId="1" xfId="0" applyFont="1" applyFill="1" applyBorder="1" applyAlignment="1">
      <alignment horizontal="center"/>
    </xf>
    <xf numFmtId="0" fontId="13" fillId="0" borderId="0" xfId="0" applyFont="1" applyFill="1" applyAlignment="1">
      <alignment horizontal="center"/>
    </xf>
    <xf numFmtId="0" fontId="0" fillId="0" borderId="0" xfId="0" applyFont="1" applyFill="1"/>
    <xf numFmtId="2" fontId="14" fillId="0" borderId="1" xfId="24" applyNumberFormat="1" applyFont="1" applyFill="1" applyBorder="1" applyAlignment="1">
      <alignment horizontal="center"/>
    </xf>
    <xf numFmtId="0" fontId="14" fillId="0" borderId="1" xfId="24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/>
    </xf>
    <xf numFmtId="1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0" fontId="2" fillId="0" borderId="1" xfId="1" applyFont="1" applyFill="1" applyBorder="1" applyAlignment="1" applyProtection="1">
      <alignment horizontal="center" vertical="top" wrapText="1"/>
    </xf>
    <xf numFmtId="0" fontId="2" fillId="0" borderId="1" xfId="0" applyFont="1" applyFill="1" applyBorder="1" applyAlignment="1">
      <alignment horizontal="center" vertical="top"/>
    </xf>
    <xf numFmtId="1" fontId="2" fillId="0" borderId="1" xfId="0" applyNumberFormat="1" applyFont="1" applyFill="1" applyBorder="1" applyAlignment="1">
      <alignment horizontal="center" vertical="top"/>
    </xf>
    <xf numFmtId="0" fontId="16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/>
    <xf numFmtId="0" fontId="14" fillId="0" borderId="6" xfId="0" applyFont="1" applyFill="1" applyBorder="1"/>
    <xf numFmtId="1" fontId="14" fillId="0" borderId="1" xfId="0" applyNumberFormat="1" applyFont="1" applyFill="1" applyBorder="1" applyAlignment="1">
      <alignment horizontal="center"/>
    </xf>
    <xf numFmtId="167" fontId="19" fillId="0" borderId="1" xfId="0" applyNumberFormat="1" applyFont="1" applyFill="1" applyBorder="1" applyAlignment="1">
      <alignment horizontal="center"/>
    </xf>
    <xf numFmtId="0" fontId="21" fillId="0" borderId="0" xfId="0" applyFont="1"/>
    <xf numFmtId="2" fontId="0" fillId="0" borderId="0" xfId="0" applyNumberFormat="1"/>
    <xf numFmtId="0" fontId="0" fillId="2" borderId="0" xfId="0" applyFill="1"/>
    <xf numFmtId="0" fontId="14" fillId="0" borderId="0" xfId="0" applyFont="1" applyFill="1"/>
    <xf numFmtId="0" fontId="14" fillId="0" borderId="0" xfId="0" applyFont="1" applyFill="1" applyAlignment="1">
      <alignment horizontal="center"/>
    </xf>
    <xf numFmtId="0" fontId="22" fillId="0" borderId="0" xfId="0" applyFont="1" applyFill="1"/>
    <xf numFmtId="0" fontId="22" fillId="0" borderId="0" xfId="0" applyFont="1" applyFill="1" applyAlignment="1">
      <alignment horizontal="center"/>
    </xf>
    <xf numFmtId="1" fontId="14" fillId="0" borderId="0" xfId="0" applyNumberFormat="1" applyFont="1" applyFill="1" applyAlignment="1">
      <alignment horizontal="center"/>
    </xf>
    <xf numFmtId="165" fontId="14" fillId="0" borderId="0" xfId="0" applyNumberFormat="1" applyFont="1" applyFill="1"/>
    <xf numFmtId="0" fontId="14" fillId="0" borderId="0" xfId="0" applyFont="1" applyFill="1" applyAlignment="1">
      <alignment horizontal="left"/>
    </xf>
    <xf numFmtId="0" fontId="23" fillId="0" borderId="0" xfId="0" applyFont="1" applyFill="1"/>
    <xf numFmtId="0" fontId="15" fillId="0" borderId="0" xfId="0" applyFont="1" applyFill="1" applyAlignment="1">
      <alignment horizontal="center" vertical="top" wrapText="1"/>
    </xf>
    <xf numFmtId="0" fontId="15" fillId="0" borderId="0" xfId="0" applyFont="1" applyFill="1" applyAlignment="1">
      <alignment vertical="top" wrapText="1"/>
    </xf>
    <xf numFmtId="0" fontId="24" fillId="0" borderId="0" xfId="0" applyFont="1" applyFill="1" applyAlignment="1">
      <alignment horizontal="center"/>
    </xf>
    <xf numFmtId="1" fontId="24" fillId="0" borderId="0" xfId="0" applyNumberFormat="1" applyFont="1" applyFill="1" applyAlignment="1">
      <alignment horizontal="center"/>
    </xf>
    <xf numFmtId="0" fontId="24" fillId="0" borderId="0" xfId="0" applyFont="1" applyFill="1"/>
    <xf numFmtId="0" fontId="15" fillId="0" borderId="2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vertical="center" wrapText="1"/>
    </xf>
    <xf numFmtId="0" fontId="15" fillId="0" borderId="2" xfId="0" applyFont="1" applyFill="1" applyBorder="1" applyAlignment="1">
      <alignment vertical="center" wrapText="1"/>
    </xf>
    <xf numFmtId="0" fontId="14" fillId="0" borderId="0" xfId="0" applyFont="1" applyFill="1" applyBorder="1"/>
    <xf numFmtId="2" fontId="14" fillId="0" borderId="0" xfId="0" applyNumberFormat="1" applyFont="1" applyFill="1" applyBorder="1"/>
    <xf numFmtId="1" fontId="14" fillId="0" borderId="0" xfId="0" applyNumberFormat="1" applyFont="1" applyFill="1" applyBorder="1" applyAlignment="1">
      <alignment horizontal="center"/>
    </xf>
    <xf numFmtId="165" fontId="14" fillId="0" borderId="0" xfId="0" applyNumberFormat="1" applyFont="1" applyFill="1" applyBorder="1"/>
    <xf numFmtId="0" fontId="22" fillId="0" borderId="0" xfId="0" applyFont="1" applyFill="1" applyBorder="1" applyAlignment="1">
      <alignment horizontal="center"/>
    </xf>
    <xf numFmtId="0" fontId="22" fillId="0" borderId="0" xfId="0" applyFont="1" applyFill="1" applyBorder="1"/>
    <xf numFmtId="0" fontId="22" fillId="0" borderId="8" xfId="0" applyFont="1" applyFill="1" applyBorder="1" applyAlignment="1">
      <alignment horizontal="center"/>
    </xf>
    <xf numFmtId="0" fontId="22" fillId="0" borderId="8" xfId="0" applyFont="1" applyFill="1" applyBorder="1"/>
    <xf numFmtId="0" fontId="24" fillId="0" borderId="0" xfId="0" applyFont="1" applyFill="1" applyAlignment="1">
      <alignment horizontal="center"/>
    </xf>
    <xf numFmtId="1" fontId="24" fillId="0" borderId="0" xfId="0" applyNumberFormat="1" applyFont="1" applyFill="1" applyAlignment="1">
      <alignment horizont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/>
    </xf>
    <xf numFmtId="0" fontId="18" fillId="0" borderId="7" xfId="0" applyFont="1" applyFill="1" applyBorder="1" applyAlignment="1">
      <alignment horizontal="center"/>
    </xf>
    <xf numFmtId="1" fontId="18" fillId="0" borderId="6" xfId="0" applyNumberFormat="1" applyFont="1" applyFill="1" applyBorder="1" applyAlignment="1">
      <alignment horizontal="center"/>
    </xf>
    <xf numFmtId="165" fontId="2" fillId="0" borderId="2" xfId="0" applyNumberFormat="1" applyFont="1" applyFill="1" applyBorder="1" applyAlignment="1">
      <alignment horizontal="center" vertical="center" wrapText="1"/>
    </xf>
    <xf numFmtId="165" fontId="2" fillId="0" borderId="4" xfId="0" applyNumberFormat="1" applyFont="1" applyFill="1" applyBorder="1" applyAlignment="1">
      <alignment horizontal="center" vertical="center" wrapText="1"/>
    </xf>
    <xf numFmtId="165" fontId="2" fillId="0" borderId="3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</cellXfs>
  <cellStyles count="25">
    <cellStyle name="Comma0" xfId="5"/>
    <cellStyle name="Currency_main2" xfId="6"/>
    <cellStyle name="Currency0" xfId="7"/>
    <cellStyle name="Date" xfId="8"/>
    <cellStyle name="Fixed" xfId="9"/>
    <cellStyle name="Heading 1" xfId="10"/>
    <cellStyle name="Heading 2" xfId="11"/>
    <cellStyle name="Normal_main2" xfId="12"/>
    <cellStyle name="Percent_main2" xfId="13"/>
    <cellStyle name="Total" xfId="14"/>
    <cellStyle name="Гиперссылка" xfId="1" builtinId="8"/>
    <cellStyle name="Обычный" xfId="0" builtinId="0"/>
    <cellStyle name="Обычный 10" xfId="3"/>
    <cellStyle name="Обычный 2" xfId="2"/>
    <cellStyle name="Обычный 2 2" xfId="4"/>
    <cellStyle name="Обычный 2 3" xfId="24"/>
    <cellStyle name="Обычный 3" xfId="15"/>
    <cellStyle name="Обычный 4" xfId="16"/>
    <cellStyle name="Обычный 5" xfId="17"/>
    <cellStyle name="Обычный 6" xfId="19"/>
    <cellStyle name="Обычный 7" xfId="20"/>
    <cellStyle name="Обычный 8" xfId="21"/>
    <cellStyle name="Обычный 9" xfId="22"/>
    <cellStyle name="Процентный 2" xfId="23"/>
    <cellStyle name="Финансовый 2" xfId="1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89"/>
  <sheetViews>
    <sheetView tabSelected="1" topLeftCell="B1" zoomScale="115" zoomScaleNormal="115" workbookViewId="0">
      <selection activeCell="Q8" sqref="Q8"/>
    </sheetView>
  </sheetViews>
  <sheetFormatPr defaultRowHeight="15" x14ac:dyDescent="0.25"/>
  <cols>
    <col min="1" max="1" width="3.85546875" customWidth="1"/>
    <col min="2" max="2" width="31.140625" customWidth="1"/>
    <col min="3" max="3" width="11.28515625" customWidth="1"/>
    <col min="4" max="4" width="6" customWidth="1"/>
    <col min="5" max="5" width="9" customWidth="1"/>
    <col min="6" max="6" width="7.28515625" style="1" customWidth="1"/>
    <col min="7" max="7" width="10.140625" style="22" customWidth="1"/>
    <col min="8" max="8" width="10.5703125" style="22" customWidth="1"/>
    <col min="9" max="9" width="9.85546875" style="1" customWidth="1"/>
    <col min="10" max="10" width="9.5703125" style="1" customWidth="1"/>
    <col min="11" max="11" width="15.7109375" style="1" customWidth="1"/>
    <col min="12" max="12" width="8.85546875" style="1" customWidth="1"/>
    <col min="13" max="13" width="11" style="1" customWidth="1"/>
    <col min="14" max="14" width="12.140625" style="1" customWidth="1"/>
    <col min="15" max="15" width="10.7109375" style="1" customWidth="1"/>
    <col min="16" max="16" width="9" style="1" customWidth="1"/>
    <col min="17" max="17" width="7.85546875" style="1" customWidth="1"/>
    <col min="18" max="18" width="8.7109375" style="1" customWidth="1"/>
    <col min="19" max="19" width="9.5703125" style="1" customWidth="1"/>
    <col min="20" max="20" width="8.28515625" style="1" customWidth="1"/>
    <col min="21" max="22" width="8.42578125" style="1" customWidth="1"/>
    <col min="23" max="23" width="8.5703125" style="1" customWidth="1"/>
    <col min="24" max="24" width="12" customWidth="1"/>
    <col min="25" max="25" width="11.5703125" customWidth="1"/>
    <col min="26" max="26" width="15.7109375" customWidth="1"/>
  </cols>
  <sheetData>
    <row r="2" spans="1:30" ht="56.25" x14ac:dyDescent="0.25">
      <c r="A2" s="2"/>
      <c r="B2" s="3" t="s">
        <v>11</v>
      </c>
      <c r="C2" s="2"/>
      <c r="D2" s="3"/>
      <c r="E2" s="3"/>
      <c r="F2" s="3"/>
      <c r="G2" s="4"/>
      <c r="H2" s="4"/>
      <c r="I2" s="2"/>
      <c r="J2" s="4"/>
      <c r="K2" s="2"/>
      <c r="L2" s="4"/>
      <c r="M2" s="4"/>
      <c r="N2" s="4"/>
      <c r="O2" s="4"/>
      <c r="P2" s="4"/>
      <c r="Q2" s="2"/>
      <c r="R2" s="4"/>
      <c r="S2" s="2"/>
      <c r="T2" s="2"/>
      <c r="U2" s="2"/>
      <c r="V2" s="2"/>
      <c r="W2" s="2"/>
      <c r="X2" s="5"/>
      <c r="Y2" s="6"/>
      <c r="Z2" s="2"/>
    </row>
    <row r="3" spans="1:30" ht="18.75" x14ac:dyDescent="0.3">
      <c r="A3" s="2"/>
      <c r="B3" s="2"/>
      <c r="C3" s="7"/>
      <c r="D3" s="7"/>
      <c r="E3" s="7"/>
      <c r="F3" s="7"/>
      <c r="G3" s="4"/>
      <c r="H3" s="4"/>
      <c r="I3" s="2"/>
      <c r="J3" s="4"/>
      <c r="K3" s="2"/>
      <c r="L3" s="4"/>
      <c r="M3" s="4"/>
      <c r="N3" s="4"/>
      <c r="O3" s="4"/>
      <c r="P3" s="4"/>
      <c r="Q3" s="10" t="s">
        <v>8</v>
      </c>
      <c r="R3" s="21"/>
      <c r="S3" s="10"/>
      <c r="T3" s="10"/>
      <c r="U3" s="10"/>
      <c r="V3" s="8"/>
      <c r="W3" s="8"/>
      <c r="X3" s="5"/>
      <c r="Y3" s="6"/>
      <c r="Z3" s="9"/>
    </row>
    <row r="4" spans="1:30" ht="18.75" x14ac:dyDescent="0.3">
      <c r="A4" s="2"/>
      <c r="B4" s="2"/>
      <c r="C4" s="2"/>
      <c r="D4" s="2"/>
      <c r="E4" s="2"/>
      <c r="F4" s="2"/>
      <c r="G4" s="4"/>
      <c r="H4" s="4"/>
      <c r="I4" s="2"/>
      <c r="J4" s="4"/>
      <c r="K4" s="2"/>
      <c r="L4" s="4"/>
      <c r="M4" s="4"/>
      <c r="N4" s="4"/>
      <c r="O4" s="4"/>
      <c r="P4" s="4"/>
      <c r="Q4" s="16" t="s">
        <v>28</v>
      </c>
      <c r="R4" s="17"/>
      <c r="S4" s="16"/>
      <c r="T4" s="16"/>
      <c r="U4" s="16"/>
      <c r="V4" s="2"/>
      <c r="W4" s="2"/>
      <c r="X4" s="5"/>
      <c r="Y4" s="6"/>
      <c r="Z4" s="9"/>
    </row>
    <row r="5" spans="1:30" ht="18.75" x14ac:dyDescent="0.3">
      <c r="A5" s="2"/>
      <c r="B5" s="2"/>
      <c r="C5" s="2"/>
      <c r="D5" s="2"/>
      <c r="E5" s="2"/>
      <c r="F5" s="2"/>
      <c r="G5" s="4"/>
      <c r="H5" s="4"/>
      <c r="I5" s="2"/>
      <c r="J5" s="4"/>
      <c r="K5" s="2"/>
      <c r="L5" s="4"/>
      <c r="M5" s="4"/>
      <c r="N5" s="4"/>
      <c r="O5" s="4"/>
      <c r="P5" s="4"/>
      <c r="Q5" s="16" t="s">
        <v>29</v>
      </c>
      <c r="R5" s="17"/>
      <c r="S5" s="16"/>
      <c r="T5" s="16"/>
      <c r="U5" s="16"/>
      <c r="V5" s="2"/>
      <c r="W5" s="2"/>
      <c r="X5" s="5"/>
      <c r="Y5" s="6"/>
      <c r="Z5" s="9"/>
    </row>
    <row r="6" spans="1:30" ht="18.75" x14ac:dyDescent="0.3">
      <c r="A6" s="2"/>
      <c r="B6" s="2"/>
      <c r="C6" s="2"/>
      <c r="D6" s="2"/>
      <c r="E6" s="2"/>
      <c r="F6" s="2"/>
      <c r="G6" s="4"/>
      <c r="H6" s="4"/>
      <c r="I6" s="2"/>
      <c r="J6" s="4"/>
      <c r="K6" s="2"/>
      <c r="L6" s="4"/>
      <c r="M6" s="4"/>
      <c r="N6" s="4"/>
      <c r="O6" s="4"/>
      <c r="P6" s="4"/>
      <c r="Q6" s="16"/>
      <c r="R6" s="17"/>
      <c r="S6" s="16"/>
      <c r="T6" s="16"/>
      <c r="U6" s="16"/>
      <c r="V6" s="2"/>
      <c r="W6" s="2"/>
      <c r="X6" s="5"/>
      <c r="Y6" s="6"/>
      <c r="Z6" s="9"/>
    </row>
    <row r="7" spans="1:30" ht="18.75" x14ac:dyDescent="0.3">
      <c r="A7" s="2"/>
      <c r="B7" s="2"/>
      <c r="C7" s="2"/>
      <c r="D7" s="2"/>
      <c r="E7" s="2"/>
      <c r="F7" s="2"/>
      <c r="G7" s="4"/>
      <c r="H7" s="4"/>
      <c r="I7" s="2"/>
      <c r="J7" s="4"/>
      <c r="K7" s="2"/>
      <c r="L7" s="4"/>
      <c r="M7" s="4"/>
      <c r="N7" s="4"/>
      <c r="O7" s="4"/>
      <c r="P7" s="4"/>
      <c r="Q7" s="16" t="s">
        <v>99</v>
      </c>
      <c r="R7" s="17"/>
      <c r="S7" s="16"/>
      <c r="T7" s="16"/>
      <c r="U7" s="16"/>
      <c r="V7" s="2"/>
      <c r="W7" s="2"/>
      <c r="X7" s="5"/>
      <c r="Y7" s="6"/>
      <c r="Z7" s="9"/>
    </row>
    <row r="8" spans="1:30" ht="18.75" x14ac:dyDescent="0.3">
      <c r="A8" s="42"/>
      <c r="B8" s="42"/>
      <c r="C8" s="42"/>
      <c r="D8" s="42"/>
      <c r="E8" s="42"/>
      <c r="F8" s="42"/>
      <c r="G8" s="43"/>
      <c r="H8" s="43"/>
      <c r="I8" s="42"/>
      <c r="J8" s="43"/>
      <c r="K8" s="42"/>
      <c r="L8" s="43"/>
      <c r="M8" s="43"/>
      <c r="N8" s="43"/>
      <c r="O8" s="43"/>
      <c r="P8" s="43"/>
      <c r="Q8" s="44"/>
      <c r="R8" s="45"/>
      <c r="S8" s="44"/>
      <c r="T8" s="44"/>
      <c r="U8" s="44"/>
      <c r="V8" s="42"/>
      <c r="W8" s="42"/>
      <c r="X8" s="46"/>
      <c r="Y8" s="47"/>
      <c r="Z8" s="48"/>
      <c r="AA8" s="49"/>
      <c r="AB8" s="49"/>
      <c r="AC8" s="49"/>
      <c r="AD8" s="49"/>
    </row>
    <row r="9" spans="1:30" x14ac:dyDescent="0.25">
      <c r="A9" s="42"/>
      <c r="B9" s="42"/>
      <c r="C9" s="42"/>
      <c r="D9" s="42"/>
      <c r="E9" s="42"/>
      <c r="F9" s="42"/>
      <c r="G9" s="43"/>
      <c r="H9" s="50"/>
      <c r="I9" s="51"/>
      <c r="J9" s="50"/>
      <c r="K9" s="51"/>
      <c r="L9" s="43"/>
      <c r="M9" s="43"/>
      <c r="N9" s="43"/>
      <c r="O9" s="43"/>
      <c r="P9" s="43"/>
      <c r="Q9" s="42"/>
      <c r="R9" s="43"/>
      <c r="S9" s="42"/>
      <c r="T9" s="42"/>
      <c r="U9" s="42"/>
      <c r="V9" s="42"/>
      <c r="W9" s="42"/>
      <c r="X9" s="46"/>
      <c r="Y9" s="47"/>
      <c r="Z9" s="42"/>
      <c r="AA9" s="49"/>
      <c r="AB9" s="49"/>
      <c r="AC9" s="49"/>
      <c r="AD9" s="49"/>
    </row>
    <row r="10" spans="1:30" ht="18.75" x14ac:dyDescent="0.3">
      <c r="A10" s="66" t="s">
        <v>0</v>
      </c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7"/>
      <c r="Y10" s="66"/>
      <c r="Z10" s="42"/>
      <c r="AA10" s="49"/>
      <c r="AB10" s="49"/>
      <c r="AC10" s="49"/>
      <c r="AD10" s="49"/>
    </row>
    <row r="11" spans="1:30" ht="18.75" x14ac:dyDescent="0.3">
      <c r="A11" s="66" t="s">
        <v>27</v>
      </c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7"/>
      <c r="Y11" s="66"/>
      <c r="Z11" s="42"/>
      <c r="AA11" s="49"/>
      <c r="AB11" s="49"/>
      <c r="AC11" s="49"/>
      <c r="AD11" s="49"/>
    </row>
    <row r="12" spans="1:30" ht="18.75" x14ac:dyDescent="0.3">
      <c r="A12" s="52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3"/>
      <c r="Y12" s="52"/>
      <c r="Z12" s="42"/>
      <c r="AA12" s="49"/>
      <c r="AB12" s="49"/>
      <c r="AC12" s="49"/>
      <c r="AD12" s="49"/>
    </row>
    <row r="13" spans="1:30" ht="18.75" x14ac:dyDescent="0.3">
      <c r="A13" s="42"/>
      <c r="B13" s="42"/>
      <c r="C13" s="54"/>
      <c r="D13" s="42"/>
      <c r="E13" s="42"/>
      <c r="F13" s="42"/>
      <c r="G13" s="43"/>
      <c r="H13" s="43"/>
      <c r="I13" s="42"/>
      <c r="J13" s="43"/>
      <c r="K13" s="42"/>
      <c r="L13" s="43"/>
      <c r="M13" s="43"/>
      <c r="N13" s="43"/>
      <c r="O13" s="43"/>
      <c r="P13" s="43"/>
      <c r="Q13" s="42"/>
      <c r="R13" s="43"/>
      <c r="S13" s="42"/>
      <c r="T13" s="42"/>
      <c r="U13" s="42"/>
      <c r="V13" s="42"/>
      <c r="W13" s="42"/>
      <c r="X13" s="46"/>
      <c r="Y13" s="47"/>
      <c r="Z13" s="42"/>
      <c r="AA13" s="49"/>
      <c r="AB13" s="49"/>
      <c r="AC13" s="49"/>
      <c r="AD13" s="49"/>
    </row>
    <row r="14" spans="1:30" ht="15" customHeight="1" x14ac:dyDescent="0.25">
      <c r="A14" s="68" t="s">
        <v>14</v>
      </c>
      <c r="B14" s="68" t="s">
        <v>3</v>
      </c>
      <c r="C14" s="71" t="s">
        <v>1</v>
      </c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3"/>
      <c r="Y14" s="74" t="s">
        <v>21</v>
      </c>
      <c r="Z14" s="80" t="s">
        <v>40</v>
      </c>
      <c r="AA14" s="49"/>
      <c r="AB14" s="49"/>
      <c r="AC14" s="49"/>
      <c r="AD14" s="49"/>
    </row>
    <row r="15" spans="1:30" ht="102" customHeight="1" x14ac:dyDescent="0.25">
      <c r="A15" s="69"/>
      <c r="B15" s="69"/>
      <c r="C15" s="83" t="s">
        <v>12</v>
      </c>
      <c r="D15" s="83"/>
      <c r="E15" s="84" t="s">
        <v>13</v>
      </c>
      <c r="F15" s="84"/>
      <c r="G15" s="84" t="s">
        <v>20</v>
      </c>
      <c r="H15" s="84"/>
      <c r="I15" s="84" t="s">
        <v>10</v>
      </c>
      <c r="J15" s="84"/>
      <c r="K15" s="84" t="s">
        <v>17</v>
      </c>
      <c r="L15" s="84"/>
      <c r="M15" s="77" t="s">
        <v>18</v>
      </c>
      <c r="N15" s="79"/>
      <c r="O15" s="78"/>
      <c r="P15" s="84" t="s">
        <v>9</v>
      </c>
      <c r="Q15" s="85"/>
      <c r="R15" s="77" t="s">
        <v>15</v>
      </c>
      <c r="S15" s="78"/>
      <c r="T15" s="77" t="s">
        <v>16</v>
      </c>
      <c r="U15" s="78"/>
      <c r="V15" s="77" t="s">
        <v>19</v>
      </c>
      <c r="W15" s="78"/>
      <c r="X15" s="27" t="s">
        <v>6</v>
      </c>
      <c r="Y15" s="75"/>
      <c r="Z15" s="81"/>
      <c r="AA15" s="49"/>
      <c r="AB15" s="49"/>
      <c r="AC15" s="49"/>
      <c r="AD15" s="49"/>
    </row>
    <row r="16" spans="1:30" ht="81.75" customHeight="1" x14ac:dyDescent="0.25">
      <c r="A16" s="70"/>
      <c r="B16" s="70"/>
      <c r="C16" s="28" t="s">
        <v>4</v>
      </c>
      <c r="D16" s="28" t="s">
        <v>5</v>
      </c>
      <c r="E16" s="29" t="s">
        <v>2</v>
      </c>
      <c r="F16" s="29" t="s">
        <v>5</v>
      </c>
      <c r="G16" s="30" t="s">
        <v>7</v>
      </c>
      <c r="H16" s="30" t="s">
        <v>5</v>
      </c>
      <c r="I16" s="29" t="s">
        <v>2</v>
      </c>
      <c r="J16" s="29" t="s">
        <v>5</v>
      </c>
      <c r="K16" s="31" t="s">
        <v>2</v>
      </c>
      <c r="L16" s="31" t="s">
        <v>5</v>
      </c>
      <c r="M16" s="29" t="s">
        <v>25</v>
      </c>
      <c r="N16" s="29" t="s">
        <v>26</v>
      </c>
      <c r="O16" s="31" t="s">
        <v>22</v>
      </c>
      <c r="P16" s="31" t="s">
        <v>7</v>
      </c>
      <c r="Q16" s="31" t="s">
        <v>5</v>
      </c>
      <c r="R16" s="31"/>
      <c r="S16" s="31" t="s">
        <v>5</v>
      </c>
      <c r="T16" s="31"/>
      <c r="U16" s="31" t="s">
        <v>5</v>
      </c>
      <c r="V16" s="31" t="s">
        <v>7</v>
      </c>
      <c r="W16" s="31" t="s">
        <v>5</v>
      </c>
      <c r="X16" s="32" t="s">
        <v>7</v>
      </c>
      <c r="Y16" s="76"/>
      <c r="Z16" s="82"/>
      <c r="AA16" s="49"/>
      <c r="AB16" s="49"/>
      <c r="AC16" s="49"/>
      <c r="AD16" s="49"/>
    </row>
    <row r="17" spans="1:30" x14ac:dyDescent="0.25">
      <c r="A17" s="33">
        <v>1</v>
      </c>
      <c r="B17" s="33">
        <v>2</v>
      </c>
      <c r="C17" s="33">
        <v>3</v>
      </c>
      <c r="D17" s="33">
        <v>4</v>
      </c>
      <c r="E17" s="33">
        <v>5</v>
      </c>
      <c r="F17" s="33">
        <v>6</v>
      </c>
      <c r="G17" s="33">
        <v>7</v>
      </c>
      <c r="H17" s="33">
        <v>8</v>
      </c>
      <c r="I17" s="33">
        <v>9</v>
      </c>
      <c r="J17" s="33">
        <v>10</v>
      </c>
      <c r="K17" s="33">
        <v>11</v>
      </c>
      <c r="L17" s="33">
        <v>12</v>
      </c>
      <c r="M17" s="33">
        <v>13</v>
      </c>
      <c r="N17" s="33">
        <v>14</v>
      </c>
      <c r="O17" s="33">
        <v>15</v>
      </c>
      <c r="P17" s="33">
        <v>16</v>
      </c>
      <c r="Q17" s="33">
        <v>17</v>
      </c>
      <c r="R17" s="33">
        <v>18</v>
      </c>
      <c r="S17" s="33">
        <v>19</v>
      </c>
      <c r="T17" s="33">
        <v>20</v>
      </c>
      <c r="U17" s="33">
        <v>21</v>
      </c>
      <c r="V17" s="33">
        <v>22</v>
      </c>
      <c r="W17" s="33">
        <v>23</v>
      </c>
      <c r="X17" s="33">
        <v>24</v>
      </c>
      <c r="Y17" s="33">
        <v>25</v>
      </c>
      <c r="Z17" s="33">
        <v>26</v>
      </c>
      <c r="AA17" s="49"/>
      <c r="AB17" s="49"/>
      <c r="AC17" s="49"/>
      <c r="AD17" s="49"/>
    </row>
    <row r="18" spans="1:30" ht="32.25" x14ac:dyDescent="0.25">
      <c r="A18" s="33">
        <v>1</v>
      </c>
      <c r="B18" s="34" t="s">
        <v>41</v>
      </c>
      <c r="C18" s="23">
        <v>0</v>
      </c>
      <c r="D18" s="24">
        <v>15</v>
      </c>
      <c r="E18" s="23">
        <v>0</v>
      </c>
      <c r="F18" s="24">
        <v>15</v>
      </c>
      <c r="G18" s="14">
        <v>0</v>
      </c>
      <c r="H18" s="14">
        <v>15</v>
      </c>
      <c r="I18" s="13">
        <v>97.236845565332231</v>
      </c>
      <c r="J18" s="14">
        <v>20</v>
      </c>
      <c r="K18" s="13">
        <v>68.569999999999993</v>
      </c>
      <c r="L18" s="14">
        <v>20</v>
      </c>
      <c r="M18" s="14">
        <v>1</v>
      </c>
      <c r="N18" s="14">
        <v>0</v>
      </c>
      <c r="O18" s="14">
        <v>15</v>
      </c>
      <c r="P18" s="14">
        <v>0</v>
      </c>
      <c r="Q18" s="14">
        <v>5</v>
      </c>
      <c r="R18" s="18">
        <v>1.1053054458223271E-2</v>
      </c>
      <c r="S18" s="14">
        <v>0</v>
      </c>
      <c r="T18" s="18">
        <v>4.060724244194118E-3</v>
      </c>
      <c r="U18" s="14">
        <v>0</v>
      </c>
      <c r="V18" s="35">
        <v>0</v>
      </c>
      <c r="W18" s="36">
        <v>0</v>
      </c>
      <c r="X18" s="37">
        <f t="shared" ref="X18:X49" si="0">D18+F18+H18+J18+L18+O18+Q18-S18-U18-W18</f>
        <v>105</v>
      </c>
      <c r="Y18" s="13">
        <f t="shared" ref="Y18:Y49" si="1">ROUND(X18/64,2)</f>
        <v>1.64</v>
      </c>
      <c r="Z18" s="20" t="s">
        <v>36</v>
      </c>
      <c r="AA18" s="49"/>
      <c r="AB18" s="49"/>
      <c r="AC18" s="49"/>
      <c r="AD18" s="49"/>
    </row>
    <row r="19" spans="1:30" ht="21.75" x14ac:dyDescent="0.25">
      <c r="A19" s="33">
        <v>2</v>
      </c>
      <c r="B19" s="34" t="s">
        <v>42</v>
      </c>
      <c r="C19" s="23">
        <v>0</v>
      </c>
      <c r="D19" s="24">
        <v>15</v>
      </c>
      <c r="E19" s="23">
        <v>0</v>
      </c>
      <c r="F19" s="24">
        <v>15</v>
      </c>
      <c r="G19" s="14">
        <v>0</v>
      </c>
      <c r="H19" s="14">
        <v>15</v>
      </c>
      <c r="I19" s="13">
        <v>99.16</v>
      </c>
      <c r="J19" s="14">
        <v>20</v>
      </c>
      <c r="K19" s="13">
        <v>67.28</v>
      </c>
      <c r="L19" s="14">
        <v>20</v>
      </c>
      <c r="M19" s="14">
        <v>2</v>
      </c>
      <c r="N19" s="14">
        <v>0</v>
      </c>
      <c r="O19" s="14">
        <v>5</v>
      </c>
      <c r="P19" s="14">
        <v>0</v>
      </c>
      <c r="Q19" s="14">
        <v>5</v>
      </c>
      <c r="R19" s="18">
        <v>1.6457186140279027E-2</v>
      </c>
      <c r="S19" s="14">
        <v>0</v>
      </c>
      <c r="T19" s="18">
        <v>-4.9777954820970133E-18</v>
      </c>
      <c r="U19" s="14">
        <v>0</v>
      </c>
      <c r="V19" s="35">
        <v>0</v>
      </c>
      <c r="W19" s="36">
        <v>0</v>
      </c>
      <c r="X19" s="37">
        <f t="shared" si="0"/>
        <v>95</v>
      </c>
      <c r="Y19" s="13">
        <f t="shared" si="1"/>
        <v>1.48</v>
      </c>
      <c r="Z19" s="20" t="s">
        <v>37</v>
      </c>
      <c r="AA19" s="49"/>
      <c r="AB19" s="49"/>
      <c r="AC19" s="49"/>
      <c r="AD19" s="49"/>
    </row>
    <row r="20" spans="1:30" ht="42.75" x14ac:dyDescent="0.25">
      <c r="A20" s="33">
        <v>3</v>
      </c>
      <c r="B20" s="34" t="s">
        <v>43</v>
      </c>
      <c r="C20" s="23">
        <v>0</v>
      </c>
      <c r="D20" s="24">
        <v>15</v>
      </c>
      <c r="E20" s="23">
        <v>0</v>
      </c>
      <c r="F20" s="24">
        <v>15</v>
      </c>
      <c r="G20" s="14">
        <v>0</v>
      </c>
      <c r="H20" s="14">
        <v>15</v>
      </c>
      <c r="I20" s="13">
        <v>99.999960040363263</v>
      </c>
      <c r="J20" s="14">
        <v>20</v>
      </c>
      <c r="K20" s="13">
        <v>68.44</v>
      </c>
      <c r="L20" s="14">
        <v>20</v>
      </c>
      <c r="M20" s="14">
        <v>3</v>
      </c>
      <c r="N20" s="14">
        <v>0</v>
      </c>
      <c r="O20" s="14">
        <v>0</v>
      </c>
      <c r="P20" s="14">
        <v>0</v>
      </c>
      <c r="Q20" s="14">
        <v>5</v>
      </c>
      <c r="R20" s="18">
        <v>9.2598329349328663E-3</v>
      </c>
      <c r="S20" s="14">
        <v>0</v>
      </c>
      <c r="T20" s="18">
        <v>4.7478427285399017E-4</v>
      </c>
      <c r="U20" s="14">
        <v>0</v>
      </c>
      <c r="V20" s="35">
        <v>0</v>
      </c>
      <c r="W20" s="36">
        <v>0</v>
      </c>
      <c r="X20" s="37">
        <f t="shared" si="0"/>
        <v>90</v>
      </c>
      <c r="Y20" s="13">
        <f t="shared" si="1"/>
        <v>1.41</v>
      </c>
      <c r="Z20" s="20" t="s">
        <v>37</v>
      </c>
      <c r="AA20" s="49"/>
      <c r="AB20" s="49"/>
      <c r="AC20" s="49"/>
      <c r="AD20" s="49"/>
    </row>
    <row r="21" spans="1:30" ht="21.75" x14ac:dyDescent="0.25">
      <c r="A21" s="33">
        <v>4</v>
      </c>
      <c r="B21" s="34" t="s">
        <v>44</v>
      </c>
      <c r="C21" s="23">
        <v>0</v>
      </c>
      <c r="D21" s="24">
        <v>15</v>
      </c>
      <c r="E21" s="23">
        <v>0</v>
      </c>
      <c r="F21" s="24">
        <v>15</v>
      </c>
      <c r="G21" s="14">
        <v>0</v>
      </c>
      <c r="H21" s="14">
        <v>15</v>
      </c>
      <c r="I21" s="13">
        <v>97.325875279918691</v>
      </c>
      <c r="J21" s="14">
        <v>20</v>
      </c>
      <c r="K21" s="13">
        <v>67.37</v>
      </c>
      <c r="L21" s="14">
        <v>20</v>
      </c>
      <c r="M21" s="14">
        <v>1</v>
      </c>
      <c r="N21" s="14">
        <v>0</v>
      </c>
      <c r="O21" s="14">
        <v>15</v>
      </c>
      <c r="P21" s="14">
        <v>0</v>
      </c>
      <c r="Q21" s="14">
        <v>5</v>
      </c>
      <c r="R21" s="18">
        <v>1.8301598997900199E-2</v>
      </c>
      <c r="S21" s="14">
        <v>0</v>
      </c>
      <c r="T21" s="18">
        <v>1.8279052023650742E-17</v>
      </c>
      <c r="U21" s="14">
        <v>0</v>
      </c>
      <c r="V21" s="35">
        <v>0</v>
      </c>
      <c r="W21" s="36">
        <v>0</v>
      </c>
      <c r="X21" s="37">
        <f t="shared" si="0"/>
        <v>105</v>
      </c>
      <c r="Y21" s="13">
        <f t="shared" si="1"/>
        <v>1.64</v>
      </c>
      <c r="Z21" s="20" t="s">
        <v>36</v>
      </c>
      <c r="AA21" s="49"/>
      <c r="AB21" s="49"/>
      <c r="AC21" s="49"/>
      <c r="AD21" s="49"/>
    </row>
    <row r="22" spans="1:30" ht="21.75" x14ac:dyDescent="0.25">
      <c r="A22" s="33">
        <v>5</v>
      </c>
      <c r="B22" s="34" t="s">
        <v>45</v>
      </c>
      <c r="C22" s="23">
        <v>0</v>
      </c>
      <c r="D22" s="24">
        <v>15</v>
      </c>
      <c r="E22" s="23">
        <v>0</v>
      </c>
      <c r="F22" s="24">
        <v>15</v>
      </c>
      <c r="G22" s="14">
        <v>0</v>
      </c>
      <c r="H22" s="14">
        <v>15</v>
      </c>
      <c r="I22" s="13">
        <v>99.47530157059586</v>
      </c>
      <c r="J22" s="14">
        <v>20</v>
      </c>
      <c r="K22" s="13">
        <v>75.02</v>
      </c>
      <c r="L22" s="14">
        <v>20</v>
      </c>
      <c r="M22" s="14">
        <v>0</v>
      </c>
      <c r="N22" s="14">
        <v>0</v>
      </c>
      <c r="O22" s="14">
        <v>15</v>
      </c>
      <c r="P22" s="14">
        <v>0</v>
      </c>
      <c r="Q22" s="14">
        <v>5</v>
      </c>
      <c r="R22" s="18">
        <v>8.8807454479469337E-3</v>
      </c>
      <c r="S22" s="14">
        <v>0</v>
      </c>
      <c r="T22" s="18">
        <v>0</v>
      </c>
      <c r="U22" s="14">
        <v>0</v>
      </c>
      <c r="V22" s="35">
        <v>0</v>
      </c>
      <c r="W22" s="36">
        <v>0</v>
      </c>
      <c r="X22" s="37">
        <f t="shared" si="0"/>
        <v>105</v>
      </c>
      <c r="Y22" s="13">
        <f t="shared" si="1"/>
        <v>1.64</v>
      </c>
      <c r="Z22" s="20" t="s">
        <v>36</v>
      </c>
      <c r="AA22" s="49"/>
      <c r="AB22" s="49"/>
      <c r="AC22" s="49"/>
      <c r="AD22" s="49"/>
    </row>
    <row r="23" spans="1:30" s="1" customFormat="1" ht="21.75" x14ac:dyDescent="0.25">
      <c r="A23" s="33">
        <v>6</v>
      </c>
      <c r="B23" s="34" t="s">
        <v>46</v>
      </c>
      <c r="C23" s="23">
        <v>0</v>
      </c>
      <c r="D23" s="24">
        <v>15</v>
      </c>
      <c r="E23" s="23">
        <v>0</v>
      </c>
      <c r="F23" s="24">
        <v>15</v>
      </c>
      <c r="G23" s="14">
        <v>0</v>
      </c>
      <c r="H23" s="14">
        <v>15</v>
      </c>
      <c r="I23" s="13">
        <v>98.104110217405221</v>
      </c>
      <c r="J23" s="14">
        <v>20</v>
      </c>
      <c r="K23" s="13">
        <v>67.91</v>
      </c>
      <c r="L23" s="14">
        <v>20</v>
      </c>
      <c r="M23" s="14">
        <v>1</v>
      </c>
      <c r="N23" s="14">
        <v>0</v>
      </c>
      <c r="O23" s="14">
        <v>15</v>
      </c>
      <c r="P23" s="14">
        <v>0</v>
      </c>
      <c r="Q23" s="14">
        <v>5</v>
      </c>
      <c r="R23" s="18">
        <v>1.7855499444487298E-2</v>
      </c>
      <c r="S23" s="14">
        <v>0</v>
      </c>
      <c r="T23" s="18">
        <v>6.3027915980946193E-3</v>
      </c>
      <c r="U23" s="14">
        <v>0</v>
      </c>
      <c r="V23" s="35">
        <v>0</v>
      </c>
      <c r="W23" s="36">
        <v>0</v>
      </c>
      <c r="X23" s="37">
        <f t="shared" si="0"/>
        <v>105</v>
      </c>
      <c r="Y23" s="13">
        <f t="shared" si="1"/>
        <v>1.64</v>
      </c>
      <c r="Z23" s="20" t="s">
        <v>36</v>
      </c>
      <c r="AA23" s="49"/>
      <c r="AB23" s="49"/>
      <c r="AC23" s="49"/>
      <c r="AD23" s="49"/>
    </row>
    <row r="24" spans="1:30" s="41" customFormat="1" ht="21.75" x14ac:dyDescent="0.25">
      <c r="A24" s="33">
        <v>7</v>
      </c>
      <c r="B24" s="34" t="s">
        <v>30</v>
      </c>
      <c r="C24" s="23">
        <v>0</v>
      </c>
      <c r="D24" s="24">
        <v>15</v>
      </c>
      <c r="E24" s="23">
        <v>0</v>
      </c>
      <c r="F24" s="24">
        <v>15</v>
      </c>
      <c r="G24" s="14">
        <v>0</v>
      </c>
      <c r="H24" s="14">
        <v>15</v>
      </c>
      <c r="I24" s="13">
        <v>92.47</v>
      </c>
      <c r="J24" s="14">
        <v>10</v>
      </c>
      <c r="K24" s="13">
        <v>69.67</v>
      </c>
      <c r="L24" s="14">
        <v>20</v>
      </c>
      <c r="M24" s="14">
        <v>2</v>
      </c>
      <c r="N24" s="14">
        <v>1</v>
      </c>
      <c r="O24" s="14">
        <v>0</v>
      </c>
      <c r="P24" s="14">
        <v>0</v>
      </c>
      <c r="Q24" s="14">
        <v>5</v>
      </c>
      <c r="R24" s="18">
        <v>3.0366998182317757E-2</v>
      </c>
      <c r="S24" s="14">
        <v>10</v>
      </c>
      <c r="T24" s="18">
        <v>3.315123906399868E-2</v>
      </c>
      <c r="U24" s="14">
        <v>10</v>
      </c>
      <c r="V24" s="35">
        <v>0</v>
      </c>
      <c r="W24" s="36">
        <v>0</v>
      </c>
      <c r="X24" s="37">
        <f t="shared" si="0"/>
        <v>60</v>
      </c>
      <c r="Y24" s="13">
        <f t="shared" si="1"/>
        <v>0.94</v>
      </c>
      <c r="Z24" s="20" t="s">
        <v>39</v>
      </c>
      <c r="AA24" s="49"/>
      <c r="AB24" s="49"/>
      <c r="AC24" s="49"/>
      <c r="AD24" s="49"/>
    </row>
    <row r="25" spans="1:30" s="1" customFormat="1" ht="32.25" x14ac:dyDescent="0.25">
      <c r="A25" s="33">
        <v>8</v>
      </c>
      <c r="B25" s="34" t="s">
        <v>47</v>
      </c>
      <c r="C25" s="23">
        <v>0</v>
      </c>
      <c r="D25" s="24">
        <v>15</v>
      </c>
      <c r="E25" s="23">
        <v>0</v>
      </c>
      <c r="F25" s="24">
        <v>15</v>
      </c>
      <c r="G25" s="14">
        <v>0</v>
      </c>
      <c r="H25" s="14">
        <v>15</v>
      </c>
      <c r="I25" s="13">
        <v>99.723761702127661</v>
      </c>
      <c r="J25" s="14">
        <v>20</v>
      </c>
      <c r="K25" s="13">
        <v>66.66</v>
      </c>
      <c r="L25" s="14">
        <v>20</v>
      </c>
      <c r="M25" s="14">
        <v>2</v>
      </c>
      <c r="N25" s="14">
        <v>0</v>
      </c>
      <c r="O25" s="14">
        <v>5</v>
      </c>
      <c r="P25" s="14">
        <v>0</v>
      </c>
      <c r="Q25" s="14">
        <v>5</v>
      </c>
      <c r="R25" s="18">
        <v>1.7673634620123699E-2</v>
      </c>
      <c r="S25" s="14">
        <v>0</v>
      </c>
      <c r="T25" s="18">
        <v>2.068510247496152E-3</v>
      </c>
      <c r="U25" s="14">
        <v>0</v>
      </c>
      <c r="V25" s="35">
        <v>0</v>
      </c>
      <c r="W25" s="36">
        <v>0</v>
      </c>
      <c r="X25" s="37">
        <f t="shared" si="0"/>
        <v>95</v>
      </c>
      <c r="Y25" s="13">
        <f t="shared" si="1"/>
        <v>1.48</v>
      </c>
      <c r="Z25" s="20" t="s">
        <v>37</v>
      </c>
      <c r="AA25" s="49"/>
      <c r="AB25" s="49"/>
      <c r="AC25" s="49"/>
      <c r="AD25" s="49"/>
    </row>
    <row r="26" spans="1:30" ht="21.75" x14ac:dyDescent="0.25">
      <c r="A26" s="33">
        <v>9</v>
      </c>
      <c r="B26" s="34" t="s">
        <v>48</v>
      </c>
      <c r="C26" s="23">
        <v>0</v>
      </c>
      <c r="D26" s="24">
        <v>15</v>
      </c>
      <c r="E26" s="23">
        <v>0</v>
      </c>
      <c r="F26" s="24">
        <v>15</v>
      </c>
      <c r="G26" s="14">
        <v>0</v>
      </c>
      <c r="H26" s="14">
        <v>15</v>
      </c>
      <c r="I26" s="13">
        <v>98.661251567993105</v>
      </c>
      <c r="J26" s="14">
        <v>20</v>
      </c>
      <c r="K26" s="13">
        <v>65.010000000000005</v>
      </c>
      <c r="L26" s="14">
        <v>20</v>
      </c>
      <c r="M26" s="14">
        <v>0</v>
      </c>
      <c r="N26" s="14">
        <v>0</v>
      </c>
      <c r="O26" s="14">
        <v>15</v>
      </c>
      <c r="P26" s="14">
        <v>0</v>
      </c>
      <c r="Q26" s="14">
        <v>5</v>
      </c>
      <c r="R26" s="18">
        <v>1.9E-2</v>
      </c>
      <c r="S26" s="14">
        <v>0</v>
      </c>
      <c r="T26" s="18">
        <v>0</v>
      </c>
      <c r="U26" s="14">
        <v>0</v>
      </c>
      <c r="V26" s="35">
        <v>0</v>
      </c>
      <c r="W26" s="36">
        <v>0</v>
      </c>
      <c r="X26" s="37">
        <f t="shared" si="0"/>
        <v>105</v>
      </c>
      <c r="Y26" s="13">
        <f t="shared" si="1"/>
        <v>1.64</v>
      </c>
      <c r="Z26" s="20" t="s">
        <v>36</v>
      </c>
      <c r="AA26" s="49"/>
      <c r="AB26" s="49"/>
      <c r="AC26" s="49"/>
      <c r="AD26" s="49"/>
    </row>
    <row r="27" spans="1:30" ht="21.75" x14ac:dyDescent="0.25">
      <c r="A27" s="33">
        <v>10</v>
      </c>
      <c r="B27" s="34" t="s">
        <v>49</v>
      </c>
      <c r="C27" s="23">
        <v>0</v>
      </c>
      <c r="D27" s="24">
        <v>15</v>
      </c>
      <c r="E27" s="23">
        <v>0</v>
      </c>
      <c r="F27" s="24">
        <v>15</v>
      </c>
      <c r="G27" s="14">
        <v>0</v>
      </c>
      <c r="H27" s="14">
        <v>15</v>
      </c>
      <c r="I27" s="13">
        <v>99.490936824710815</v>
      </c>
      <c r="J27" s="14">
        <v>20</v>
      </c>
      <c r="K27" s="13">
        <v>75.069999999999993</v>
      </c>
      <c r="L27" s="14">
        <v>20</v>
      </c>
      <c r="M27" s="14">
        <v>0</v>
      </c>
      <c r="N27" s="14">
        <v>0</v>
      </c>
      <c r="O27" s="14">
        <v>15</v>
      </c>
      <c r="P27" s="14">
        <v>0</v>
      </c>
      <c r="Q27" s="14">
        <v>5</v>
      </c>
      <c r="R27" s="18">
        <v>9.2733331357255453E-3</v>
      </c>
      <c r="S27" s="14">
        <v>0</v>
      </c>
      <c r="T27" s="18">
        <v>0</v>
      </c>
      <c r="U27" s="14">
        <v>0</v>
      </c>
      <c r="V27" s="35">
        <v>0</v>
      </c>
      <c r="W27" s="36">
        <v>0</v>
      </c>
      <c r="X27" s="37">
        <f t="shared" si="0"/>
        <v>105</v>
      </c>
      <c r="Y27" s="13">
        <f t="shared" si="1"/>
        <v>1.64</v>
      </c>
      <c r="Z27" s="20" t="s">
        <v>36</v>
      </c>
      <c r="AA27" s="49"/>
      <c r="AB27" s="49"/>
      <c r="AC27" s="49"/>
      <c r="AD27" s="49"/>
    </row>
    <row r="28" spans="1:30" ht="21" x14ac:dyDescent="0.25">
      <c r="A28" s="33">
        <v>11</v>
      </c>
      <c r="B28" s="34" t="s">
        <v>50</v>
      </c>
      <c r="C28" s="23">
        <v>0</v>
      </c>
      <c r="D28" s="24">
        <v>15</v>
      </c>
      <c r="E28" s="23">
        <v>0</v>
      </c>
      <c r="F28" s="24">
        <v>15</v>
      </c>
      <c r="G28" s="14">
        <v>0</v>
      </c>
      <c r="H28" s="14">
        <v>15</v>
      </c>
      <c r="I28" s="13">
        <v>98.901866134751771</v>
      </c>
      <c r="J28" s="14">
        <v>20</v>
      </c>
      <c r="K28" s="13">
        <v>70.36</v>
      </c>
      <c r="L28" s="14">
        <v>20</v>
      </c>
      <c r="M28" s="14">
        <v>0</v>
      </c>
      <c r="N28" s="14">
        <v>0</v>
      </c>
      <c r="O28" s="14">
        <v>15</v>
      </c>
      <c r="P28" s="14">
        <v>0</v>
      </c>
      <c r="Q28" s="14">
        <v>5</v>
      </c>
      <c r="R28" s="18">
        <v>2.1689046328482234E-2</v>
      </c>
      <c r="S28" s="14">
        <v>10</v>
      </c>
      <c r="T28" s="18">
        <v>0</v>
      </c>
      <c r="U28" s="14">
        <v>0</v>
      </c>
      <c r="V28" s="35">
        <v>0</v>
      </c>
      <c r="W28" s="36">
        <v>0</v>
      </c>
      <c r="X28" s="37">
        <f t="shared" si="0"/>
        <v>95</v>
      </c>
      <c r="Y28" s="13">
        <f t="shared" si="1"/>
        <v>1.48</v>
      </c>
      <c r="Z28" s="20" t="s">
        <v>37</v>
      </c>
      <c r="AA28" s="49"/>
      <c r="AB28" s="49"/>
      <c r="AC28" s="49"/>
      <c r="AD28" s="49"/>
    </row>
    <row r="29" spans="1:30" ht="21.75" x14ac:dyDescent="0.25">
      <c r="A29" s="33">
        <v>12</v>
      </c>
      <c r="B29" s="34" t="s">
        <v>51</v>
      </c>
      <c r="C29" s="23">
        <v>0</v>
      </c>
      <c r="D29" s="24">
        <v>15</v>
      </c>
      <c r="E29" s="23">
        <v>0</v>
      </c>
      <c r="F29" s="24">
        <v>15</v>
      </c>
      <c r="G29" s="14">
        <v>0</v>
      </c>
      <c r="H29" s="14">
        <v>15</v>
      </c>
      <c r="I29" s="13">
        <v>99.765973125081814</v>
      </c>
      <c r="J29" s="14">
        <v>20</v>
      </c>
      <c r="K29" s="13">
        <v>73.05</v>
      </c>
      <c r="L29" s="14">
        <v>20</v>
      </c>
      <c r="M29" s="14">
        <v>2</v>
      </c>
      <c r="N29" s="14">
        <v>0</v>
      </c>
      <c r="O29" s="14">
        <v>5</v>
      </c>
      <c r="P29" s="14">
        <v>0</v>
      </c>
      <c r="Q29" s="14">
        <v>5</v>
      </c>
      <c r="R29" s="18">
        <v>1.7223703234252409E-2</v>
      </c>
      <c r="S29" s="14">
        <v>0</v>
      </c>
      <c r="T29" s="18">
        <v>0</v>
      </c>
      <c r="U29" s="14">
        <v>0</v>
      </c>
      <c r="V29" s="35">
        <v>0</v>
      </c>
      <c r="W29" s="36">
        <v>0</v>
      </c>
      <c r="X29" s="37">
        <f t="shared" si="0"/>
        <v>95</v>
      </c>
      <c r="Y29" s="13">
        <f t="shared" si="1"/>
        <v>1.48</v>
      </c>
      <c r="Z29" s="20" t="s">
        <v>37</v>
      </c>
      <c r="AA29" s="49"/>
      <c r="AB29" s="49"/>
      <c r="AC29" s="49"/>
      <c r="AD29" s="49"/>
    </row>
    <row r="30" spans="1:30" ht="21" x14ac:dyDescent="0.25">
      <c r="A30" s="33">
        <v>13</v>
      </c>
      <c r="B30" s="34" t="s">
        <v>52</v>
      </c>
      <c r="C30" s="23">
        <v>0</v>
      </c>
      <c r="D30" s="24">
        <v>15</v>
      </c>
      <c r="E30" s="23">
        <v>0</v>
      </c>
      <c r="F30" s="24">
        <v>15</v>
      </c>
      <c r="G30" s="14">
        <v>0</v>
      </c>
      <c r="H30" s="14">
        <v>15</v>
      </c>
      <c r="I30" s="13">
        <v>99.953627672763062</v>
      </c>
      <c r="J30" s="14">
        <v>20</v>
      </c>
      <c r="K30" s="13">
        <v>65.5</v>
      </c>
      <c r="L30" s="14">
        <v>20</v>
      </c>
      <c r="M30" s="25">
        <v>0</v>
      </c>
      <c r="N30" s="14">
        <v>0</v>
      </c>
      <c r="O30" s="14">
        <v>15</v>
      </c>
      <c r="P30" s="14">
        <v>0</v>
      </c>
      <c r="Q30" s="14">
        <v>5</v>
      </c>
      <c r="R30" s="18">
        <v>4.0080414232787596E-2</v>
      </c>
      <c r="S30" s="14">
        <v>10</v>
      </c>
      <c r="T30" s="18">
        <v>7.1921621433581156E-18</v>
      </c>
      <c r="U30" s="14">
        <v>0</v>
      </c>
      <c r="V30" s="35">
        <v>0</v>
      </c>
      <c r="W30" s="36">
        <v>0</v>
      </c>
      <c r="X30" s="37">
        <f t="shared" si="0"/>
        <v>95</v>
      </c>
      <c r="Y30" s="13">
        <f t="shared" si="1"/>
        <v>1.48</v>
      </c>
      <c r="Z30" s="20" t="s">
        <v>37</v>
      </c>
      <c r="AA30" s="49"/>
      <c r="AB30" s="49"/>
      <c r="AC30" s="49"/>
      <c r="AD30" s="49"/>
    </row>
    <row r="31" spans="1:30" ht="21.75" x14ac:dyDescent="0.25">
      <c r="A31" s="33">
        <v>14</v>
      </c>
      <c r="B31" s="55" t="s">
        <v>53</v>
      </c>
      <c r="C31" s="23">
        <v>0</v>
      </c>
      <c r="D31" s="24">
        <v>15</v>
      </c>
      <c r="E31" s="23">
        <v>0</v>
      </c>
      <c r="F31" s="24">
        <v>15</v>
      </c>
      <c r="G31" s="14">
        <v>0</v>
      </c>
      <c r="H31" s="14">
        <v>15</v>
      </c>
      <c r="I31" s="13">
        <v>99.306261730080195</v>
      </c>
      <c r="J31" s="14">
        <v>20</v>
      </c>
      <c r="K31" s="13">
        <v>70.540000000000006</v>
      </c>
      <c r="L31" s="14">
        <v>20</v>
      </c>
      <c r="M31" s="14">
        <v>0</v>
      </c>
      <c r="N31" s="14">
        <v>0</v>
      </c>
      <c r="O31" s="14">
        <v>15</v>
      </c>
      <c r="P31" s="14">
        <v>0</v>
      </c>
      <c r="Q31" s="14">
        <v>5</v>
      </c>
      <c r="R31" s="18">
        <v>4.5744750306683118E-5</v>
      </c>
      <c r="S31" s="14">
        <v>0</v>
      </c>
      <c r="T31" s="18">
        <v>3.8313827027287063E-3</v>
      </c>
      <c r="U31" s="14">
        <v>0</v>
      </c>
      <c r="V31" s="35">
        <v>0</v>
      </c>
      <c r="W31" s="36">
        <v>0</v>
      </c>
      <c r="X31" s="37">
        <f t="shared" si="0"/>
        <v>105</v>
      </c>
      <c r="Y31" s="13">
        <f t="shared" si="1"/>
        <v>1.64</v>
      </c>
      <c r="Z31" s="20" t="s">
        <v>36</v>
      </c>
      <c r="AA31" s="49"/>
      <c r="AB31" s="49"/>
      <c r="AC31" s="49"/>
      <c r="AD31" s="49"/>
    </row>
    <row r="32" spans="1:30" ht="21.75" x14ac:dyDescent="0.25">
      <c r="A32" s="33">
        <v>15</v>
      </c>
      <c r="B32" s="56" t="s">
        <v>54</v>
      </c>
      <c r="C32" s="23">
        <v>0</v>
      </c>
      <c r="D32" s="24">
        <v>15</v>
      </c>
      <c r="E32" s="23">
        <v>0</v>
      </c>
      <c r="F32" s="24">
        <v>15</v>
      </c>
      <c r="G32" s="14">
        <v>0</v>
      </c>
      <c r="H32" s="14">
        <v>15</v>
      </c>
      <c r="I32" s="13">
        <v>99.911437146249611</v>
      </c>
      <c r="J32" s="14">
        <v>20</v>
      </c>
      <c r="K32" s="13">
        <v>68.16</v>
      </c>
      <c r="L32" s="14">
        <v>20</v>
      </c>
      <c r="M32" s="14">
        <v>1</v>
      </c>
      <c r="N32" s="14">
        <v>1</v>
      </c>
      <c r="O32" s="14">
        <v>0</v>
      </c>
      <c r="P32" s="14">
        <v>0</v>
      </c>
      <c r="Q32" s="14">
        <v>5</v>
      </c>
      <c r="R32" s="18">
        <v>2.6903246209745036E-2</v>
      </c>
      <c r="S32" s="14">
        <v>10</v>
      </c>
      <c r="T32" s="18">
        <v>0</v>
      </c>
      <c r="U32" s="14">
        <v>0</v>
      </c>
      <c r="V32" s="35">
        <v>0</v>
      </c>
      <c r="W32" s="36">
        <v>0</v>
      </c>
      <c r="X32" s="37">
        <f t="shared" si="0"/>
        <v>80</v>
      </c>
      <c r="Y32" s="13">
        <f t="shared" si="1"/>
        <v>1.25</v>
      </c>
      <c r="Z32" s="20" t="s">
        <v>37</v>
      </c>
      <c r="AA32" s="49"/>
      <c r="AB32" s="49"/>
      <c r="AC32" s="49"/>
      <c r="AD32" s="49"/>
    </row>
    <row r="33" spans="1:31" ht="21.75" x14ac:dyDescent="0.25">
      <c r="A33" s="33">
        <v>16</v>
      </c>
      <c r="B33" s="34" t="s">
        <v>55</v>
      </c>
      <c r="C33" s="23">
        <v>0</v>
      </c>
      <c r="D33" s="24">
        <v>15</v>
      </c>
      <c r="E33" s="23">
        <v>0</v>
      </c>
      <c r="F33" s="24">
        <v>15</v>
      </c>
      <c r="G33" s="14">
        <v>0</v>
      </c>
      <c r="H33" s="14">
        <v>15</v>
      </c>
      <c r="I33" s="13">
        <v>98.251174260451364</v>
      </c>
      <c r="J33" s="14">
        <v>20</v>
      </c>
      <c r="K33" s="13">
        <v>73.02</v>
      </c>
      <c r="L33" s="14">
        <v>20</v>
      </c>
      <c r="M33" s="14">
        <v>1</v>
      </c>
      <c r="N33" s="14">
        <v>0</v>
      </c>
      <c r="O33" s="14">
        <v>15</v>
      </c>
      <c r="P33" s="14">
        <v>0</v>
      </c>
      <c r="Q33" s="14">
        <v>5</v>
      </c>
      <c r="R33" s="18">
        <v>1.0638026163305473E-2</v>
      </c>
      <c r="S33" s="14">
        <v>0</v>
      </c>
      <c r="T33" s="18">
        <v>0</v>
      </c>
      <c r="U33" s="14">
        <v>0</v>
      </c>
      <c r="V33" s="35">
        <v>0</v>
      </c>
      <c r="W33" s="36">
        <v>0</v>
      </c>
      <c r="X33" s="37">
        <f t="shared" si="0"/>
        <v>105</v>
      </c>
      <c r="Y33" s="13">
        <f t="shared" si="1"/>
        <v>1.64</v>
      </c>
      <c r="Z33" s="20" t="s">
        <v>36</v>
      </c>
      <c r="AA33" s="49"/>
      <c r="AB33" s="49"/>
      <c r="AC33" s="49"/>
      <c r="AD33" s="49"/>
    </row>
    <row r="34" spans="1:31" ht="21.75" x14ac:dyDescent="0.25">
      <c r="A34" s="33">
        <v>17</v>
      </c>
      <c r="B34" s="34" t="s">
        <v>56</v>
      </c>
      <c r="C34" s="23">
        <v>0</v>
      </c>
      <c r="D34" s="24">
        <v>15</v>
      </c>
      <c r="E34" s="23">
        <v>0</v>
      </c>
      <c r="F34" s="24">
        <v>15</v>
      </c>
      <c r="G34" s="14">
        <v>0</v>
      </c>
      <c r="H34" s="14">
        <v>15</v>
      </c>
      <c r="I34" s="13">
        <v>100</v>
      </c>
      <c r="J34" s="14">
        <v>20</v>
      </c>
      <c r="K34" s="13">
        <v>71.739999999999995</v>
      </c>
      <c r="L34" s="14">
        <v>20</v>
      </c>
      <c r="M34" s="14">
        <v>0</v>
      </c>
      <c r="N34" s="14">
        <v>0</v>
      </c>
      <c r="O34" s="14">
        <v>15</v>
      </c>
      <c r="P34" s="14">
        <v>0</v>
      </c>
      <c r="Q34" s="14">
        <v>5</v>
      </c>
      <c r="R34" s="18">
        <v>1.9E-2</v>
      </c>
      <c r="S34" s="14">
        <v>0</v>
      </c>
      <c r="T34" s="18">
        <v>7.5751048951048948E-3</v>
      </c>
      <c r="U34" s="14">
        <v>0</v>
      </c>
      <c r="V34" s="35">
        <v>0</v>
      </c>
      <c r="W34" s="36">
        <v>0</v>
      </c>
      <c r="X34" s="37">
        <f t="shared" si="0"/>
        <v>105</v>
      </c>
      <c r="Y34" s="13">
        <f t="shared" si="1"/>
        <v>1.64</v>
      </c>
      <c r="Z34" s="20" t="s">
        <v>36</v>
      </c>
      <c r="AA34" s="49"/>
      <c r="AB34" s="49"/>
      <c r="AC34" s="49"/>
      <c r="AD34" s="49"/>
    </row>
    <row r="35" spans="1:31" s="1" customFormat="1" ht="21.75" x14ac:dyDescent="0.25">
      <c r="A35" s="33">
        <v>18</v>
      </c>
      <c r="B35" s="34" t="s">
        <v>57</v>
      </c>
      <c r="C35" s="23">
        <v>0</v>
      </c>
      <c r="D35" s="24">
        <v>15</v>
      </c>
      <c r="E35" s="23">
        <v>0</v>
      </c>
      <c r="F35" s="24">
        <v>15</v>
      </c>
      <c r="G35" s="14">
        <v>0</v>
      </c>
      <c r="H35" s="14">
        <v>15</v>
      </c>
      <c r="I35" s="13">
        <v>91.3</v>
      </c>
      <c r="J35" s="14">
        <v>10</v>
      </c>
      <c r="K35" s="13">
        <v>65.63</v>
      </c>
      <c r="L35" s="14">
        <v>20</v>
      </c>
      <c r="M35" s="14">
        <v>0</v>
      </c>
      <c r="N35" s="14">
        <v>0</v>
      </c>
      <c r="O35" s="14">
        <v>15</v>
      </c>
      <c r="P35" s="14">
        <v>0</v>
      </c>
      <c r="Q35" s="14">
        <v>5</v>
      </c>
      <c r="R35" s="18">
        <v>1.9386172342042238E-2</v>
      </c>
      <c r="S35" s="14">
        <v>0</v>
      </c>
      <c r="T35" s="18">
        <v>4.3447047112418792E-2</v>
      </c>
      <c r="U35" s="14">
        <v>10</v>
      </c>
      <c r="V35" s="35">
        <v>0</v>
      </c>
      <c r="W35" s="36">
        <v>0</v>
      </c>
      <c r="X35" s="37">
        <f t="shared" si="0"/>
        <v>85</v>
      </c>
      <c r="Y35" s="13">
        <f t="shared" si="1"/>
        <v>1.33</v>
      </c>
      <c r="Z35" s="20" t="s">
        <v>37</v>
      </c>
      <c r="AA35" s="49"/>
      <c r="AB35" s="49"/>
      <c r="AC35" s="49"/>
      <c r="AD35" s="49"/>
    </row>
    <row r="36" spans="1:31" s="1" customFormat="1" ht="21.75" x14ac:dyDescent="0.25">
      <c r="A36" s="33">
        <v>19</v>
      </c>
      <c r="B36" s="34" t="s">
        <v>58</v>
      </c>
      <c r="C36" s="23">
        <v>0</v>
      </c>
      <c r="D36" s="24">
        <v>15</v>
      </c>
      <c r="E36" s="23">
        <v>0</v>
      </c>
      <c r="F36" s="24">
        <v>15</v>
      </c>
      <c r="G36" s="14">
        <v>0</v>
      </c>
      <c r="H36" s="14">
        <v>15</v>
      </c>
      <c r="I36" s="13">
        <v>91.541118018752528</v>
      </c>
      <c r="J36" s="14">
        <v>10</v>
      </c>
      <c r="K36" s="13">
        <v>68.349999999999994</v>
      </c>
      <c r="L36" s="14">
        <v>20</v>
      </c>
      <c r="M36" s="14">
        <v>0</v>
      </c>
      <c r="N36" s="14">
        <v>0</v>
      </c>
      <c r="O36" s="14">
        <v>15</v>
      </c>
      <c r="P36" s="14">
        <v>0</v>
      </c>
      <c r="Q36" s="14">
        <v>5</v>
      </c>
      <c r="R36" s="18">
        <v>1.0097838884610846E-3</v>
      </c>
      <c r="S36" s="14">
        <v>0</v>
      </c>
      <c r="T36" s="18">
        <v>7.2174804623176131E-3</v>
      </c>
      <c r="U36" s="14">
        <v>0</v>
      </c>
      <c r="V36" s="35">
        <v>0</v>
      </c>
      <c r="W36" s="36">
        <v>0</v>
      </c>
      <c r="X36" s="37">
        <f t="shared" si="0"/>
        <v>95</v>
      </c>
      <c r="Y36" s="13">
        <f t="shared" si="1"/>
        <v>1.48</v>
      </c>
      <c r="Z36" s="20" t="s">
        <v>37</v>
      </c>
      <c r="AA36" s="49"/>
      <c r="AB36" s="49"/>
      <c r="AC36" s="49"/>
      <c r="AD36" s="49"/>
    </row>
    <row r="37" spans="1:31" s="1" customFormat="1" ht="21.75" x14ac:dyDescent="0.25">
      <c r="A37" s="33">
        <v>20</v>
      </c>
      <c r="B37" s="34" t="s">
        <v>59</v>
      </c>
      <c r="C37" s="23">
        <v>0</v>
      </c>
      <c r="D37" s="24">
        <v>15</v>
      </c>
      <c r="E37" s="23">
        <v>0</v>
      </c>
      <c r="F37" s="24">
        <v>15</v>
      </c>
      <c r="G37" s="14">
        <v>0</v>
      </c>
      <c r="H37" s="14">
        <v>15</v>
      </c>
      <c r="I37" s="13">
        <v>95.2</v>
      </c>
      <c r="J37" s="14">
        <v>20</v>
      </c>
      <c r="K37" s="13">
        <v>70.489999999999995</v>
      </c>
      <c r="L37" s="14">
        <v>20</v>
      </c>
      <c r="M37" s="14">
        <v>0</v>
      </c>
      <c r="N37" s="14">
        <v>0</v>
      </c>
      <c r="O37" s="14">
        <v>15</v>
      </c>
      <c r="P37" s="14">
        <v>0</v>
      </c>
      <c r="Q37" s="14">
        <v>5</v>
      </c>
      <c r="R37" s="18">
        <v>4.5329291026132753E-3</v>
      </c>
      <c r="S37" s="14">
        <v>0</v>
      </c>
      <c r="T37" s="18">
        <v>0</v>
      </c>
      <c r="U37" s="14">
        <v>0</v>
      </c>
      <c r="V37" s="35">
        <v>0</v>
      </c>
      <c r="W37" s="36">
        <v>0</v>
      </c>
      <c r="X37" s="37">
        <f t="shared" si="0"/>
        <v>105</v>
      </c>
      <c r="Y37" s="13">
        <f t="shared" si="1"/>
        <v>1.64</v>
      </c>
      <c r="Z37" s="20" t="s">
        <v>36</v>
      </c>
      <c r="AA37" s="49"/>
      <c r="AB37" s="49"/>
      <c r="AC37" s="49"/>
      <c r="AD37" s="49"/>
    </row>
    <row r="38" spans="1:31" s="1" customFormat="1" ht="21.75" x14ac:dyDescent="0.25">
      <c r="A38" s="33">
        <v>21</v>
      </c>
      <c r="B38" s="34" t="s">
        <v>31</v>
      </c>
      <c r="C38" s="23">
        <v>0</v>
      </c>
      <c r="D38" s="24">
        <v>15</v>
      </c>
      <c r="E38" s="23">
        <v>0</v>
      </c>
      <c r="F38" s="24">
        <v>15</v>
      </c>
      <c r="G38" s="14">
        <v>0</v>
      </c>
      <c r="H38" s="14">
        <v>15</v>
      </c>
      <c r="I38" s="13">
        <v>97.534708372568431</v>
      </c>
      <c r="J38" s="14">
        <v>20</v>
      </c>
      <c r="K38" s="13">
        <v>48.99</v>
      </c>
      <c r="L38" s="14">
        <v>0</v>
      </c>
      <c r="M38" s="14">
        <v>2</v>
      </c>
      <c r="N38" s="14">
        <v>2</v>
      </c>
      <c r="O38" s="14">
        <v>0</v>
      </c>
      <c r="P38" s="14">
        <v>0</v>
      </c>
      <c r="Q38" s="14">
        <v>5</v>
      </c>
      <c r="R38" s="18">
        <v>1.0765154478966889E-2</v>
      </c>
      <c r="S38" s="14">
        <v>0</v>
      </c>
      <c r="T38" s="18">
        <v>6.5744710656647169E-3</v>
      </c>
      <c r="U38" s="14">
        <v>0</v>
      </c>
      <c r="V38" s="35">
        <v>0</v>
      </c>
      <c r="W38" s="36">
        <v>0</v>
      </c>
      <c r="X38" s="37">
        <f t="shared" si="0"/>
        <v>70</v>
      </c>
      <c r="Y38" s="13">
        <f t="shared" si="1"/>
        <v>1.0900000000000001</v>
      </c>
      <c r="Z38" s="20" t="s">
        <v>38</v>
      </c>
      <c r="AA38" s="49"/>
      <c r="AB38" s="49"/>
      <c r="AC38" s="49"/>
      <c r="AD38" s="49"/>
    </row>
    <row r="39" spans="1:31" s="1" customFormat="1" ht="21.75" x14ac:dyDescent="0.25">
      <c r="A39" s="33">
        <v>22</v>
      </c>
      <c r="B39" s="34" t="s">
        <v>60</v>
      </c>
      <c r="C39" s="23">
        <v>0</v>
      </c>
      <c r="D39" s="24">
        <v>15</v>
      </c>
      <c r="E39" s="23">
        <v>0</v>
      </c>
      <c r="F39" s="24">
        <v>15</v>
      </c>
      <c r="G39" s="14">
        <v>0</v>
      </c>
      <c r="H39" s="14">
        <v>15</v>
      </c>
      <c r="I39" s="13">
        <v>95.087121403650713</v>
      </c>
      <c r="J39" s="14">
        <v>20</v>
      </c>
      <c r="K39" s="13">
        <v>71.34</v>
      </c>
      <c r="L39" s="14">
        <v>20</v>
      </c>
      <c r="M39" s="14">
        <v>2</v>
      </c>
      <c r="N39" s="14">
        <v>0</v>
      </c>
      <c r="O39" s="14">
        <v>5</v>
      </c>
      <c r="P39" s="14">
        <v>0</v>
      </c>
      <c r="Q39" s="14">
        <v>5</v>
      </c>
      <c r="R39" s="18">
        <v>0.03</v>
      </c>
      <c r="S39" s="14">
        <v>10</v>
      </c>
      <c r="T39" s="18">
        <v>1.1146357708362944E-2</v>
      </c>
      <c r="U39" s="14">
        <v>0</v>
      </c>
      <c r="V39" s="35">
        <v>0</v>
      </c>
      <c r="W39" s="36">
        <v>0</v>
      </c>
      <c r="X39" s="37">
        <f t="shared" si="0"/>
        <v>85</v>
      </c>
      <c r="Y39" s="13">
        <f t="shared" si="1"/>
        <v>1.33</v>
      </c>
      <c r="Z39" s="20" t="s">
        <v>37</v>
      </c>
      <c r="AA39" s="49"/>
      <c r="AB39" s="49"/>
      <c r="AC39" s="49"/>
      <c r="AD39" s="49"/>
      <c r="AE39"/>
    </row>
    <row r="40" spans="1:31" s="1" customFormat="1" ht="21.75" x14ac:dyDescent="0.25">
      <c r="A40" s="33">
        <v>23</v>
      </c>
      <c r="B40" s="34" t="s">
        <v>61</v>
      </c>
      <c r="C40" s="23">
        <v>0</v>
      </c>
      <c r="D40" s="24">
        <v>15</v>
      </c>
      <c r="E40" s="23">
        <v>0</v>
      </c>
      <c r="F40" s="24">
        <v>15</v>
      </c>
      <c r="G40" s="14">
        <v>0</v>
      </c>
      <c r="H40" s="14">
        <v>15</v>
      </c>
      <c r="I40" s="13">
        <v>97.609395287141069</v>
      </c>
      <c r="J40" s="14">
        <v>20</v>
      </c>
      <c r="K40" s="13">
        <v>72.31</v>
      </c>
      <c r="L40" s="14">
        <v>20</v>
      </c>
      <c r="M40" s="14">
        <v>1</v>
      </c>
      <c r="N40" s="14">
        <v>0</v>
      </c>
      <c r="O40" s="14">
        <v>15</v>
      </c>
      <c r="P40" s="14">
        <v>0</v>
      </c>
      <c r="Q40" s="14">
        <v>5</v>
      </c>
      <c r="R40" s="18">
        <v>1.9345111847161529E-5</v>
      </c>
      <c r="S40" s="14">
        <v>0</v>
      </c>
      <c r="T40" s="18">
        <v>3.9960046428588287E-3</v>
      </c>
      <c r="U40" s="14">
        <v>0</v>
      </c>
      <c r="V40" s="35">
        <v>0</v>
      </c>
      <c r="W40" s="36">
        <v>0</v>
      </c>
      <c r="X40" s="37">
        <f t="shared" si="0"/>
        <v>105</v>
      </c>
      <c r="Y40" s="13">
        <f t="shared" si="1"/>
        <v>1.64</v>
      </c>
      <c r="Z40" s="20" t="s">
        <v>36</v>
      </c>
      <c r="AA40" s="49"/>
      <c r="AB40" s="49"/>
      <c r="AC40" s="49"/>
      <c r="AD40" s="49"/>
    </row>
    <row r="41" spans="1:31" s="1" customFormat="1" ht="21.75" x14ac:dyDescent="0.25">
      <c r="A41" s="33">
        <v>24</v>
      </c>
      <c r="B41" s="34" t="s">
        <v>62</v>
      </c>
      <c r="C41" s="23">
        <v>0</v>
      </c>
      <c r="D41" s="24">
        <v>15</v>
      </c>
      <c r="E41" s="23">
        <v>0</v>
      </c>
      <c r="F41" s="24">
        <v>15</v>
      </c>
      <c r="G41" s="14">
        <v>0</v>
      </c>
      <c r="H41" s="14">
        <v>15</v>
      </c>
      <c r="I41" s="13">
        <v>98.110402123312198</v>
      </c>
      <c r="J41" s="14">
        <v>20</v>
      </c>
      <c r="K41" s="13">
        <v>69.150000000000006</v>
      </c>
      <c r="L41" s="14">
        <v>20</v>
      </c>
      <c r="M41" s="14">
        <v>0</v>
      </c>
      <c r="N41" s="14">
        <v>0</v>
      </c>
      <c r="O41" s="14">
        <v>15</v>
      </c>
      <c r="P41" s="14">
        <v>0</v>
      </c>
      <c r="Q41" s="14">
        <v>5</v>
      </c>
      <c r="R41" s="18">
        <v>4.8050706653472728E-3</v>
      </c>
      <c r="S41" s="14">
        <v>0</v>
      </c>
      <c r="T41" s="18">
        <v>6.5409947808405351E-3</v>
      </c>
      <c r="U41" s="14">
        <v>0</v>
      </c>
      <c r="V41" s="35">
        <v>0</v>
      </c>
      <c r="W41" s="36">
        <v>0</v>
      </c>
      <c r="X41" s="37">
        <f t="shared" si="0"/>
        <v>105</v>
      </c>
      <c r="Y41" s="13">
        <f t="shared" si="1"/>
        <v>1.64</v>
      </c>
      <c r="Z41" s="20" t="s">
        <v>36</v>
      </c>
      <c r="AA41" s="49"/>
      <c r="AB41" s="49"/>
      <c r="AC41" s="49"/>
      <c r="AD41" s="49"/>
    </row>
    <row r="42" spans="1:31" s="1" customFormat="1" ht="42.75" x14ac:dyDescent="0.25">
      <c r="A42" s="33">
        <v>25</v>
      </c>
      <c r="B42" s="34" t="s">
        <v>63</v>
      </c>
      <c r="C42" s="23">
        <v>0</v>
      </c>
      <c r="D42" s="24">
        <v>15</v>
      </c>
      <c r="E42" s="23">
        <v>0</v>
      </c>
      <c r="F42" s="24">
        <v>15</v>
      </c>
      <c r="G42" s="14">
        <v>0</v>
      </c>
      <c r="H42" s="14">
        <v>15</v>
      </c>
      <c r="I42" s="13">
        <v>94.29</v>
      </c>
      <c r="J42" s="14">
        <v>10</v>
      </c>
      <c r="K42" s="13">
        <v>73.650000000000006</v>
      </c>
      <c r="L42" s="14">
        <v>20</v>
      </c>
      <c r="M42" s="14">
        <v>1</v>
      </c>
      <c r="N42" s="14">
        <v>0</v>
      </c>
      <c r="O42" s="14">
        <v>15</v>
      </c>
      <c r="P42" s="14">
        <v>0</v>
      </c>
      <c r="Q42" s="14">
        <v>5</v>
      </c>
      <c r="R42" s="18">
        <v>1.8026186979370386E-2</v>
      </c>
      <c r="S42" s="14">
        <v>0</v>
      </c>
      <c r="T42" s="18">
        <v>9.9307389220863098E-3</v>
      </c>
      <c r="U42" s="14">
        <v>0</v>
      </c>
      <c r="V42" s="35">
        <v>0</v>
      </c>
      <c r="W42" s="36">
        <v>0</v>
      </c>
      <c r="X42" s="37">
        <f t="shared" si="0"/>
        <v>95</v>
      </c>
      <c r="Y42" s="13">
        <f t="shared" si="1"/>
        <v>1.48</v>
      </c>
      <c r="Z42" s="20" t="s">
        <v>37</v>
      </c>
      <c r="AA42" s="49"/>
      <c r="AB42" s="49"/>
      <c r="AC42" s="49"/>
      <c r="AD42" s="49"/>
    </row>
    <row r="43" spans="1:31" s="1" customFormat="1" ht="21.75" x14ac:dyDescent="0.25">
      <c r="A43" s="33">
        <v>26</v>
      </c>
      <c r="B43" s="34" t="s">
        <v>64</v>
      </c>
      <c r="C43" s="23">
        <v>0</v>
      </c>
      <c r="D43" s="24">
        <v>15</v>
      </c>
      <c r="E43" s="23">
        <v>0</v>
      </c>
      <c r="F43" s="24">
        <v>15</v>
      </c>
      <c r="G43" s="14">
        <v>0</v>
      </c>
      <c r="H43" s="14">
        <v>15</v>
      </c>
      <c r="I43" s="13">
        <v>99.989161051092807</v>
      </c>
      <c r="J43" s="14">
        <v>20</v>
      </c>
      <c r="K43" s="13">
        <v>73.489999999999995</v>
      </c>
      <c r="L43" s="14">
        <v>20</v>
      </c>
      <c r="M43" s="14">
        <v>1</v>
      </c>
      <c r="N43" s="14">
        <v>0</v>
      </c>
      <c r="O43" s="14">
        <v>15</v>
      </c>
      <c r="P43" s="14">
        <v>0</v>
      </c>
      <c r="Q43" s="14">
        <v>5</v>
      </c>
      <c r="R43" s="18">
        <v>3.5877432479594018E-2</v>
      </c>
      <c r="S43" s="14">
        <v>10</v>
      </c>
      <c r="T43" s="18">
        <v>5.2586450833175041E-3</v>
      </c>
      <c r="U43" s="14">
        <v>0</v>
      </c>
      <c r="V43" s="35">
        <v>0</v>
      </c>
      <c r="W43" s="36">
        <v>0</v>
      </c>
      <c r="X43" s="37">
        <f t="shared" si="0"/>
        <v>95</v>
      </c>
      <c r="Y43" s="13">
        <f t="shared" si="1"/>
        <v>1.48</v>
      </c>
      <c r="Z43" s="20" t="s">
        <v>37</v>
      </c>
      <c r="AA43" s="49"/>
      <c r="AB43" s="49"/>
      <c r="AC43" s="49"/>
      <c r="AD43" s="49"/>
    </row>
    <row r="44" spans="1:31" s="1" customFormat="1" ht="21.75" x14ac:dyDescent="0.25">
      <c r="A44" s="33">
        <v>27</v>
      </c>
      <c r="B44" s="34" t="s">
        <v>65</v>
      </c>
      <c r="C44" s="23">
        <v>0</v>
      </c>
      <c r="D44" s="24">
        <v>15</v>
      </c>
      <c r="E44" s="23">
        <v>0</v>
      </c>
      <c r="F44" s="24">
        <v>15</v>
      </c>
      <c r="G44" s="14">
        <v>0</v>
      </c>
      <c r="H44" s="14">
        <v>15</v>
      </c>
      <c r="I44" s="13">
        <v>99.695909113013968</v>
      </c>
      <c r="J44" s="14">
        <v>20</v>
      </c>
      <c r="K44" s="13">
        <v>66.959999999999994</v>
      </c>
      <c r="L44" s="14">
        <v>20</v>
      </c>
      <c r="M44" s="14">
        <v>1</v>
      </c>
      <c r="N44" s="14">
        <v>1</v>
      </c>
      <c r="O44" s="14">
        <v>0</v>
      </c>
      <c r="P44" s="14">
        <v>0</v>
      </c>
      <c r="Q44" s="14">
        <v>5</v>
      </c>
      <c r="R44" s="18">
        <v>8.6347965153534215E-3</v>
      </c>
      <c r="S44" s="14">
        <v>0</v>
      </c>
      <c r="T44" s="18">
        <v>0</v>
      </c>
      <c r="U44" s="14">
        <v>0</v>
      </c>
      <c r="V44" s="35">
        <v>0</v>
      </c>
      <c r="W44" s="36">
        <v>0</v>
      </c>
      <c r="X44" s="37">
        <f t="shared" si="0"/>
        <v>90</v>
      </c>
      <c r="Y44" s="13">
        <f t="shared" si="1"/>
        <v>1.41</v>
      </c>
      <c r="Z44" s="20" t="s">
        <v>37</v>
      </c>
      <c r="AA44" s="49"/>
      <c r="AB44" s="49"/>
      <c r="AC44" s="49"/>
      <c r="AD44" s="49"/>
    </row>
    <row r="45" spans="1:31" s="1" customFormat="1" ht="21.75" x14ac:dyDescent="0.25">
      <c r="A45" s="33">
        <v>28</v>
      </c>
      <c r="B45" s="34" t="s">
        <v>66</v>
      </c>
      <c r="C45" s="23">
        <v>0</v>
      </c>
      <c r="D45" s="24">
        <v>15</v>
      </c>
      <c r="E45" s="23">
        <v>0</v>
      </c>
      <c r="F45" s="24">
        <v>15</v>
      </c>
      <c r="G45" s="14">
        <v>0</v>
      </c>
      <c r="H45" s="14">
        <v>15</v>
      </c>
      <c r="I45" s="13">
        <v>99.806965554763565</v>
      </c>
      <c r="J45" s="14">
        <v>20</v>
      </c>
      <c r="K45" s="13">
        <v>69.900000000000006</v>
      </c>
      <c r="L45" s="14">
        <v>20</v>
      </c>
      <c r="M45" s="14">
        <v>0</v>
      </c>
      <c r="N45" s="14">
        <v>0</v>
      </c>
      <c r="O45" s="14">
        <v>15</v>
      </c>
      <c r="P45" s="14">
        <v>0</v>
      </c>
      <c r="Q45" s="14">
        <v>5</v>
      </c>
      <c r="R45" s="18">
        <v>1.2543300079440325E-3</v>
      </c>
      <c r="S45" s="14">
        <v>0</v>
      </c>
      <c r="T45" s="18">
        <v>1.3327256334405345E-3</v>
      </c>
      <c r="U45" s="14">
        <v>0</v>
      </c>
      <c r="V45" s="35">
        <v>0</v>
      </c>
      <c r="W45" s="36">
        <v>0</v>
      </c>
      <c r="X45" s="37">
        <f t="shared" si="0"/>
        <v>105</v>
      </c>
      <c r="Y45" s="13">
        <f t="shared" si="1"/>
        <v>1.64</v>
      </c>
      <c r="Z45" s="20" t="s">
        <v>36</v>
      </c>
      <c r="AA45" s="49"/>
      <c r="AB45" s="49"/>
      <c r="AC45" s="49"/>
      <c r="AD45" s="49"/>
    </row>
    <row r="46" spans="1:31" s="1" customFormat="1" ht="21.75" x14ac:dyDescent="0.25">
      <c r="A46" s="33">
        <v>29</v>
      </c>
      <c r="B46" s="34" t="s">
        <v>67</v>
      </c>
      <c r="C46" s="23">
        <v>0</v>
      </c>
      <c r="D46" s="24">
        <v>15</v>
      </c>
      <c r="E46" s="23">
        <v>0</v>
      </c>
      <c r="F46" s="24">
        <v>15</v>
      </c>
      <c r="G46" s="14">
        <v>0</v>
      </c>
      <c r="H46" s="14">
        <v>15</v>
      </c>
      <c r="I46" s="13">
        <v>100</v>
      </c>
      <c r="J46" s="14">
        <v>20</v>
      </c>
      <c r="K46" s="13">
        <v>71.69</v>
      </c>
      <c r="L46" s="14">
        <v>20</v>
      </c>
      <c r="M46" s="14">
        <v>0</v>
      </c>
      <c r="N46" s="14">
        <v>0</v>
      </c>
      <c r="O46" s="14">
        <v>15</v>
      </c>
      <c r="P46" s="14">
        <v>0</v>
      </c>
      <c r="Q46" s="14">
        <v>5</v>
      </c>
      <c r="R46" s="18">
        <v>2.0772765706006369E-3</v>
      </c>
      <c r="S46" s="14">
        <v>0</v>
      </c>
      <c r="T46" s="18">
        <v>8.5916169532934406E-3</v>
      </c>
      <c r="U46" s="14">
        <v>0</v>
      </c>
      <c r="V46" s="35">
        <v>0</v>
      </c>
      <c r="W46" s="36">
        <v>0</v>
      </c>
      <c r="X46" s="37">
        <f t="shared" si="0"/>
        <v>105</v>
      </c>
      <c r="Y46" s="13">
        <f t="shared" si="1"/>
        <v>1.64</v>
      </c>
      <c r="Z46" s="20" t="s">
        <v>36</v>
      </c>
      <c r="AA46" s="49"/>
      <c r="AB46" s="49"/>
      <c r="AC46" s="49"/>
      <c r="AD46" s="49"/>
    </row>
    <row r="47" spans="1:31" s="1" customFormat="1" ht="21.75" x14ac:dyDescent="0.25">
      <c r="A47" s="33">
        <v>30</v>
      </c>
      <c r="B47" s="34" t="s">
        <v>68</v>
      </c>
      <c r="C47" s="23">
        <v>0</v>
      </c>
      <c r="D47" s="24">
        <v>15</v>
      </c>
      <c r="E47" s="23">
        <v>0</v>
      </c>
      <c r="F47" s="24">
        <v>15</v>
      </c>
      <c r="G47" s="14">
        <v>0</v>
      </c>
      <c r="H47" s="14">
        <v>15</v>
      </c>
      <c r="I47" s="13">
        <v>99.77</v>
      </c>
      <c r="J47" s="14">
        <v>20</v>
      </c>
      <c r="K47" s="13">
        <v>70.16</v>
      </c>
      <c r="L47" s="14">
        <v>20</v>
      </c>
      <c r="M47" s="14">
        <v>0</v>
      </c>
      <c r="N47" s="14">
        <v>0</v>
      </c>
      <c r="O47" s="14">
        <v>15</v>
      </c>
      <c r="P47" s="14">
        <v>0</v>
      </c>
      <c r="Q47" s="14">
        <v>5</v>
      </c>
      <c r="R47" s="18">
        <v>7.6645921881424877E-4</v>
      </c>
      <c r="S47" s="14">
        <v>0</v>
      </c>
      <c r="T47" s="18">
        <v>7.5676015956306145E-3</v>
      </c>
      <c r="U47" s="14">
        <v>0</v>
      </c>
      <c r="V47" s="35">
        <v>0</v>
      </c>
      <c r="W47" s="36">
        <v>0</v>
      </c>
      <c r="X47" s="37">
        <f t="shared" si="0"/>
        <v>105</v>
      </c>
      <c r="Y47" s="13">
        <f t="shared" si="1"/>
        <v>1.64</v>
      </c>
      <c r="Z47" s="20" t="s">
        <v>36</v>
      </c>
      <c r="AA47" s="49"/>
      <c r="AB47" s="49"/>
      <c r="AC47" s="49"/>
      <c r="AD47" s="49"/>
    </row>
    <row r="48" spans="1:31" s="1" customFormat="1" ht="21.75" x14ac:dyDescent="0.25">
      <c r="A48" s="33">
        <v>31</v>
      </c>
      <c r="B48" s="34" t="s">
        <v>69</v>
      </c>
      <c r="C48" s="23">
        <v>0</v>
      </c>
      <c r="D48" s="24">
        <v>15</v>
      </c>
      <c r="E48" s="23">
        <v>0</v>
      </c>
      <c r="F48" s="24">
        <v>15</v>
      </c>
      <c r="G48" s="14">
        <v>0</v>
      </c>
      <c r="H48" s="14">
        <v>15</v>
      </c>
      <c r="I48" s="13">
        <v>95.382398151439745</v>
      </c>
      <c r="J48" s="14">
        <v>20</v>
      </c>
      <c r="K48" s="13">
        <v>65.48</v>
      </c>
      <c r="L48" s="14">
        <v>20</v>
      </c>
      <c r="M48" s="14">
        <v>1</v>
      </c>
      <c r="N48" s="14">
        <v>1</v>
      </c>
      <c r="O48" s="14">
        <v>0</v>
      </c>
      <c r="P48" s="14">
        <v>0</v>
      </c>
      <c r="Q48" s="14">
        <v>5</v>
      </c>
      <c r="R48" s="18">
        <v>0</v>
      </c>
      <c r="S48" s="14">
        <v>0</v>
      </c>
      <c r="T48" s="18">
        <v>9.0997393512273956E-4</v>
      </c>
      <c r="U48" s="14">
        <v>0</v>
      </c>
      <c r="V48" s="35">
        <v>1</v>
      </c>
      <c r="W48" s="36">
        <v>10</v>
      </c>
      <c r="X48" s="37">
        <f t="shared" si="0"/>
        <v>80</v>
      </c>
      <c r="Y48" s="13">
        <f t="shared" si="1"/>
        <v>1.25</v>
      </c>
      <c r="Z48" s="20" t="s">
        <v>37</v>
      </c>
      <c r="AA48" s="49"/>
      <c r="AB48" s="49"/>
      <c r="AC48" s="49"/>
      <c r="AD48" s="49"/>
    </row>
    <row r="49" spans="1:30" s="1" customFormat="1" ht="21.75" x14ac:dyDescent="0.25">
      <c r="A49" s="33">
        <v>32</v>
      </c>
      <c r="B49" s="34" t="s">
        <v>70</v>
      </c>
      <c r="C49" s="23">
        <v>0</v>
      </c>
      <c r="D49" s="24">
        <v>15</v>
      </c>
      <c r="E49" s="23">
        <v>0</v>
      </c>
      <c r="F49" s="24">
        <v>15</v>
      </c>
      <c r="G49" s="14">
        <v>0</v>
      </c>
      <c r="H49" s="14">
        <v>15</v>
      </c>
      <c r="I49" s="13">
        <v>98.304081517842519</v>
      </c>
      <c r="J49" s="14">
        <v>20</v>
      </c>
      <c r="K49" s="13">
        <v>64.510000000000005</v>
      </c>
      <c r="L49" s="14">
        <v>0</v>
      </c>
      <c r="M49" s="14">
        <v>1</v>
      </c>
      <c r="N49" s="14">
        <v>0</v>
      </c>
      <c r="O49" s="14">
        <v>15</v>
      </c>
      <c r="P49" s="14">
        <v>0</v>
      </c>
      <c r="Q49" s="14">
        <v>5</v>
      </c>
      <c r="R49" s="18">
        <v>7.800639391821744E-2</v>
      </c>
      <c r="S49" s="14">
        <v>20</v>
      </c>
      <c r="T49" s="18">
        <v>5.8565387837735319E-3</v>
      </c>
      <c r="U49" s="14">
        <v>0</v>
      </c>
      <c r="V49" s="35">
        <v>0</v>
      </c>
      <c r="W49" s="36">
        <v>0</v>
      </c>
      <c r="X49" s="37">
        <f t="shared" si="0"/>
        <v>65</v>
      </c>
      <c r="Y49" s="13">
        <f t="shared" si="1"/>
        <v>1.02</v>
      </c>
      <c r="Z49" s="20" t="s">
        <v>38</v>
      </c>
      <c r="AA49" s="49"/>
      <c r="AB49" s="49"/>
      <c r="AC49" s="49"/>
      <c r="AD49" s="49"/>
    </row>
    <row r="50" spans="1:30" s="1" customFormat="1" ht="21.75" x14ac:dyDescent="0.25">
      <c r="A50" s="33">
        <v>33</v>
      </c>
      <c r="B50" s="56" t="s">
        <v>71</v>
      </c>
      <c r="C50" s="23">
        <v>0</v>
      </c>
      <c r="D50" s="24">
        <v>15</v>
      </c>
      <c r="E50" s="23">
        <v>0</v>
      </c>
      <c r="F50" s="24">
        <v>15</v>
      </c>
      <c r="G50" s="14">
        <v>0</v>
      </c>
      <c r="H50" s="14">
        <v>15</v>
      </c>
      <c r="I50" s="13">
        <v>99.496158034597755</v>
      </c>
      <c r="J50" s="14">
        <v>20</v>
      </c>
      <c r="K50" s="13">
        <v>70.47</v>
      </c>
      <c r="L50" s="14">
        <v>20</v>
      </c>
      <c r="M50" s="14">
        <v>0</v>
      </c>
      <c r="N50" s="14">
        <v>0</v>
      </c>
      <c r="O50" s="14">
        <v>15</v>
      </c>
      <c r="P50" s="14">
        <v>1</v>
      </c>
      <c r="Q50" s="14">
        <v>0</v>
      </c>
      <c r="R50" s="18">
        <v>2.258118175449305E-2</v>
      </c>
      <c r="S50" s="14">
        <v>10</v>
      </c>
      <c r="T50" s="18">
        <v>0</v>
      </c>
      <c r="U50" s="14">
        <v>0</v>
      </c>
      <c r="V50" s="35">
        <v>0</v>
      </c>
      <c r="W50" s="36">
        <v>0</v>
      </c>
      <c r="X50" s="37">
        <f t="shared" ref="X50:X81" si="2">D50+F50+H50+J50+L50+O50+Q50-S50-U50-W50</f>
        <v>90</v>
      </c>
      <c r="Y50" s="13">
        <f t="shared" ref="Y50:Y81" si="3">ROUND(X50/64,2)</f>
        <v>1.41</v>
      </c>
      <c r="Z50" s="20" t="s">
        <v>37</v>
      </c>
      <c r="AA50" s="49"/>
      <c r="AB50" s="49"/>
      <c r="AC50" s="49"/>
      <c r="AD50" s="49"/>
    </row>
    <row r="51" spans="1:30" s="1" customFormat="1" ht="21.75" x14ac:dyDescent="0.25">
      <c r="A51" s="33">
        <v>34</v>
      </c>
      <c r="B51" s="34" t="s">
        <v>72</v>
      </c>
      <c r="C51" s="23">
        <v>0</v>
      </c>
      <c r="D51" s="24">
        <v>15</v>
      </c>
      <c r="E51" s="23">
        <v>0</v>
      </c>
      <c r="F51" s="24">
        <v>15</v>
      </c>
      <c r="G51" s="14">
        <v>0</v>
      </c>
      <c r="H51" s="14">
        <v>15</v>
      </c>
      <c r="I51" s="13">
        <v>99.523348313662893</v>
      </c>
      <c r="J51" s="14">
        <v>20</v>
      </c>
      <c r="K51" s="13">
        <v>69.08</v>
      </c>
      <c r="L51" s="14">
        <v>20</v>
      </c>
      <c r="M51" s="25">
        <v>0</v>
      </c>
      <c r="N51" s="14">
        <v>0</v>
      </c>
      <c r="O51" s="14">
        <v>15</v>
      </c>
      <c r="P51" s="14">
        <v>0</v>
      </c>
      <c r="Q51" s="14">
        <v>5</v>
      </c>
      <c r="R51" s="18">
        <v>7.7693424989580505E-3</v>
      </c>
      <c r="S51" s="14">
        <v>10</v>
      </c>
      <c r="T51" s="18">
        <v>0</v>
      </c>
      <c r="U51" s="14">
        <v>0</v>
      </c>
      <c r="V51" s="35">
        <v>0</v>
      </c>
      <c r="W51" s="36">
        <v>0</v>
      </c>
      <c r="X51" s="37">
        <f t="shared" si="2"/>
        <v>95</v>
      </c>
      <c r="Y51" s="13">
        <f t="shared" si="3"/>
        <v>1.48</v>
      </c>
      <c r="Z51" s="20" t="s">
        <v>37</v>
      </c>
      <c r="AA51" s="49"/>
      <c r="AB51" s="49"/>
      <c r="AC51" s="49"/>
      <c r="AD51" s="49"/>
    </row>
    <row r="52" spans="1:30" s="1" customFormat="1" ht="21.75" x14ac:dyDescent="0.25">
      <c r="A52" s="33">
        <v>35</v>
      </c>
      <c r="B52" s="34" t="s">
        <v>73</v>
      </c>
      <c r="C52" s="23">
        <v>0</v>
      </c>
      <c r="D52" s="24">
        <v>15</v>
      </c>
      <c r="E52" s="23">
        <v>0</v>
      </c>
      <c r="F52" s="24">
        <v>15</v>
      </c>
      <c r="G52" s="14">
        <v>0</v>
      </c>
      <c r="H52" s="14">
        <v>15</v>
      </c>
      <c r="I52" s="13">
        <v>100</v>
      </c>
      <c r="J52" s="14">
        <v>20</v>
      </c>
      <c r="K52" s="13">
        <v>67.73</v>
      </c>
      <c r="L52" s="14">
        <v>20</v>
      </c>
      <c r="M52" s="14">
        <v>0</v>
      </c>
      <c r="N52" s="14">
        <v>0</v>
      </c>
      <c r="O52" s="14">
        <v>15</v>
      </c>
      <c r="P52" s="14">
        <v>1</v>
      </c>
      <c r="Q52" s="14">
        <v>0</v>
      </c>
      <c r="R52" s="18">
        <v>7.5296382222132168E-4</v>
      </c>
      <c r="S52" s="14">
        <v>0</v>
      </c>
      <c r="T52" s="18">
        <v>0</v>
      </c>
      <c r="U52" s="14">
        <v>0</v>
      </c>
      <c r="V52" s="35">
        <v>0</v>
      </c>
      <c r="W52" s="36">
        <v>0</v>
      </c>
      <c r="X52" s="37">
        <f t="shared" si="2"/>
        <v>100</v>
      </c>
      <c r="Y52" s="13">
        <f t="shared" si="3"/>
        <v>1.56</v>
      </c>
      <c r="Z52" s="20" t="s">
        <v>36</v>
      </c>
      <c r="AA52" s="49"/>
      <c r="AB52" s="49"/>
      <c r="AC52" s="49"/>
      <c r="AD52" s="49"/>
    </row>
    <row r="53" spans="1:30" s="1" customFormat="1" ht="21.75" x14ac:dyDescent="0.25">
      <c r="A53" s="33">
        <v>36</v>
      </c>
      <c r="B53" s="57" t="s">
        <v>74</v>
      </c>
      <c r="C53" s="23">
        <v>0</v>
      </c>
      <c r="D53" s="24">
        <v>15</v>
      </c>
      <c r="E53" s="23">
        <v>0</v>
      </c>
      <c r="F53" s="24">
        <v>15</v>
      </c>
      <c r="G53" s="14">
        <v>0</v>
      </c>
      <c r="H53" s="14">
        <v>15</v>
      </c>
      <c r="I53" s="13">
        <v>100</v>
      </c>
      <c r="J53" s="14">
        <v>20</v>
      </c>
      <c r="K53" s="13">
        <v>65.36</v>
      </c>
      <c r="L53" s="14">
        <v>20</v>
      </c>
      <c r="M53" s="14">
        <v>1</v>
      </c>
      <c r="N53" s="14">
        <v>0</v>
      </c>
      <c r="O53" s="14">
        <v>15</v>
      </c>
      <c r="P53" s="14">
        <v>0</v>
      </c>
      <c r="Q53" s="14">
        <v>5</v>
      </c>
      <c r="R53" s="18">
        <v>0</v>
      </c>
      <c r="S53" s="14">
        <v>0</v>
      </c>
      <c r="T53" s="18">
        <v>2.6378197405298467E-2</v>
      </c>
      <c r="U53" s="14">
        <v>10</v>
      </c>
      <c r="V53" s="35">
        <v>0</v>
      </c>
      <c r="W53" s="36">
        <v>0</v>
      </c>
      <c r="X53" s="37">
        <f t="shared" si="2"/>
        <v>95</v>
      </c>
      <c r="Y53" s="13">
        <f t="shared" si="3"/>
        <v>1.48</v>
      </c>
      <c r="Z53" s="20" t="s">
        <v>37</v>
      </c>
      <c r="AA53" s="49"/>
      <c r="AB53" s="49"/>
      <c r="AC53" s="49"/>
      <c r="AD53" s="49"/>
    </row>
    <row r="54" spans="1:30" s="1" customFormat="1" ht="21.75" x14ac:dyDescent="0.25">
      <c r="A54" s="33">
        <v>37</v>
      </c>
      <c r="B54" s="34" t="s">
        <v>75</v>
      </c>
      <c r="C54" s="23">
        <v>0</v>
      </c>
      <c r="D54" s="24">
        <v>15</v>
      </c>
      <c r="E54" s="23">
        <v>0</v>
      </c>
      <c r="F54" s="24">
        <v>15</v>
      </c>
      <c r="G54" s="14">
        <v>0</v>
      </c>
      <c r="H54" s="14">
        <v>15</v>
      </c>
      <c r="I54" s="13">
        <v>99.941941036278578</v>
      </c>
      <c r="J54" s="14">
        <v>20</v>
      </c>
      <c r="K54" s="13">
        <v>73.86</v>
      </c>
      <c r="L54" s="14">
        <v>20</v>
      </c>
      <c r="M54" s="14">
        <v>1</v>
      </c>
      <c r="N54" s="14">
        <v>0</v>
      </c>
      <c r="O54" s="14">
        <v>15</v>
      </c>
      <c r="P54" s="14">
        <v>0</v>
      </c>
      <c r="Q54" s="14">
        <v>5</v>
      </c>
      <c r="R54" s="18">
        <v>3.9387823653074153E-2</v>
      </c>
      <c r="S54" s="14">
        <v>10</v>
      </c>
      <c r="T54" s="18">
        <v>0</v>
      </c>
      <c r="U54" s="14">
        <v>0</v>
      </c>
      <c r="V54" s="35">
        <v>0</v>
      </c>
      <c r="W54" s="36">
        <v>0</v>
      </c>
      <c r="X54" s="37">
        <f t="shared" si="2"/>
        <v>95</v>
      </c>
      <c r="Y54" s="13">
        <f t="shared" si="3"/>
        <v>1.48</v>
      </c>
      <c r="Z54" s="20" t="s">
        <v>37</v>
      </c>
      <c r="AA54" s="49"/>
      <c r="AB54" s="49"/>
      <c r="AC54" s="49"/>
      <c r="AD54" s="49"/>
    </row>
    <row r="55" spans="1:30" s="1" customFormat="1" ht="21.75" x14ac:dyDescent="0.25">
      <c r="A55" s="33">
        <v>38</v>
      </c>
      <c r="B55" s="34" t="s">
        <v>76</v>
      </c>
      <c r="C55" s="23">
        <v>0</v>
      </c>
      <c r="D55" s="24">
        <v>15</v>
      </c>
      <c r="E55" s="23">
        <v>0</v>
      </c>
      <c r="F55" s="24">
        <v>15</v>
      </c>
      <c r="G55" s="14">
        <v>0</v>
      </c>
      <c r="H55" s="14">
        <v>15</v>
      </c>
      <c r="I55" s="13">
        <v>99.343104702870221</v>
      </c>
      <c r="J55" s="14">
        <v>20</v>
      </c>
      <c r="K55" s="13">
        <v>72.73</v>
      </c>
      <c r="L55" s="14">
        <v>20</v>
      </c>
      <c r="M55" s="14">
        <v>0</v>
      </c>
      <c r="N55" s="14">
        <v>0</v>
      </c>
      <c r="O55" s="14">
        <v>15</v>
      </c>
      <c r="P55" s="14">
        <v>0</v>
      </c>
      <c r="Q55" s="14">
        <v>5</v>
      </c>
      <c r="R55" s="18">
        <v>4.7406355024303326E-3</v>
      </c>
      <c r="S55" s="14">
        <v>0</v>
      </c>
      <c r="T55" s="18">
        <v>4.6747822913170939E-19</v>
      </c>
      <c r="U55" s="14">
        <v>0</v>
      </c>
      <c r="V55" s="35">
        <v>0</v>
      </c>
      <c r="W55" s="36">
        <v>0</v>
      </c>
      <c r="X55" s="37">
        <f t="shared" si="2"/>
        <v>105</v>
      </c>
      <c r="Y55" s="13">
        <f t="shared" si="3"/>
        <v>1.64</v>
      </c>
      <c r="Z55" s="20" t="s">
        <v>36</v>
      </c>
      <c r="AA55" s="49"/>
      <c r="AB55" s="49"/>
      <c r="AC55" s="49"/>
      <c r="AD55" s="49"/>
    </row>
    <row r="56" spans="1:30" s="1" customFormat="1" ht="32.25" x14ac:dyDescent="0.25">
      <c r="A56" s="33">
        <v>39</v>
      </c>
      <c r="B56" s="34" t="s">
        <v>77</v>
      </c>
      <c r="C56" s="23">
        <v>0</v>
      </c>
      <c r="D56" s="24">
        <v>15</v>
      </c>
      <c r="E56" s="23">
        <v>0</v>
      </c>
      <c r="F56" s="24">
        <v>15</v>
      </c>
      <c r="G56" s="14">
        <v>0</v>
      </c>
      <c r="H56" s="14">
        <v>15</v>
      </c>
      <c r="I56" s="13">
        <v>96.822048540665222</v>
      </c>
      <c r="J56" s="14">
        <v>20</v>
      </c>
      <c r="K56" s="13">
        <v>64.760000000000005</v>
      </c>
      <c r="L56" s="14">
        <v>0</v>
      </c>
      <c r="M56" s="14">
        <v>3</v>
      </c>
      <c r="N56" s="14">
        <v>0</v>
      </c>
      <c r="O56" s="14">
        <v>0</v>
      </c>
      <c r="P56" s="14">
        <v>0</v>
      </c>
      <c r="Q56" s="14">
        <v>5</v>
      </c>
      <c r="R56" s="18">
        <v>0</v>
      </c>
      <c r="S56" s="14">
        <v>0</v>
      </c>
      <c r="T56" s="18">
        <v>0</v>
      </c>
      <c r="U56" s="14">
        <v>0</v>
      </c>
      <c r="V56" s="35">
        <v>0</v>
      </c>
      <c r="W56" s="36">
        <v>0</v>
      </c>
      <c r="X56" s="37">
        <f t="shared" si="2"/>
        <v>70</v>
      </c>
      <c r="Y56" s="13">
        <f t="shared" si="3"/>
        <v>1.0900000000000001</v>
      </c>
      <c r="Z56" s="20" t="s">
        <v>38</v>
      </c>
      <c r="AA56" s="49"/>
      <c r="AB56" s="49"/>
      <c r="AC56" s="49"/>
      <c r="AD56" s="49"/>
    </row>
    <row r="57" spans="1:30" s="1" customFormat="1" ht="21.75" x14ac:dyDescent="0.25">
      <c r="A57" s="33">
        <v>40</v>
      </c>
      <c r="B57" s="34" t="s">
        <v>78</v>
      </c>
      <c r="C57" s="23">
        <v>0</v>
      </c>
      <c r="D57" s="24">
        <v>15</v>
      </c>
      <c r="E57" s="23">
        <v>0</v>
      </c>
      <c r="F57" s="24">
        <v>15</v>
      </c>
      <c r="G57" s="14">
        <v>0</v>
      </c>
      <c r="H57" s="14">
        <v>15</v>
      </c>
      <c r="I57" s="13">
        <v>99.996861084174711</v>
      </c>
      <c r="J57" s="14">
        <v>20</v>
      </c>
      <c r="K57" s="13">
        <v>70.61</v>
      </c>
      <c r="L57" s="14">
        <v>20</v>
      </c>
      <c r="M57" s="14">
        <v>0</v>
      </c>
      <c r="N57" s="14">
        <v>0</v>
      </c>
      <c r="O57" s="14">
        <v>15</v>
      </c>
      <c r="P57" s="14">
        <v>0</v>
      </c>
      <c r="Q57" s="14">
        <v>5</v>
      </c>
      <c r="R57" s="18">
        <v>7.3209436670879447E-3</v>
      </c>
      <c r="S57" s="14">
        <v>0</v>
      </c>
      <c r="T57" s="18">
        <v>2.8421592425972739E-9</v>
      </c>
      <c r="U57" s="14">
        <v>0</v>
      </c>
      <c r="V57" s="35">
        <v>1</v>
      </c>
      <c r="W57" s="36">
        <v>10</v>
      </c>
      <c r="X57" s="37">
        <f t="shared" si="2"/>
        <v>95</v>
      </c>
      <c r="Y57" s="13">
        <f t="shared" si="3"/>
        <v>1.48</v>
      </c>
      <c r="Z57" s="20" t="s">
        <v>37</v>
      </c>
      <c r="AA57" s="49"/>
      <c r="AB57" s="49"/>
      <c r="AC57" s="49"/>
      <c r="AD57" s="49"/>
    </row>
    <row r="58" spans="1:30" s="1" customFormat="1" ht="32.25" x14ac:dyDescent="0.25">
      <c r="A58" s="33">
        <v>41</v>
      </c>
      <c r="B58" s="34" t="s">
        <v>79</v>
      </c>
      <c r="C58" s="23">
        <v>0</v>
      </c>
      <c r="D58" s="24">
        <v>15</v>
      </c>
      <c r="E58" s="23">
        <v>0</v>
      </c>
      <c r="F58" s="24">
        <v>15</v>
      </c>
      <c r="G58" s="14">
        <v>0</v>
      </c>
      <c r="H58" s="14">
        <v>15</v>
      </c>
      <c r="I58" s="13">
        <v>100</v>
      </c>
      <c r="J58" s="14">
        <v>20</v>
      </c>
      <c r="K58" s="13">
        <v>71.44</v>
      </c>
      <c r="L58" s="14">
        <v>20</v>
      </c>
      <c r="M58" s="14">
        <v>1</v>
      </c>
      <c r="N58" s="14">
        <v>0</v>
      </c>
      <c r="O58" s="14">
        <v>15</v>
      </c>
      <c r="P58" s="14">
        <v>0</v>
      </c>
      <c r="Q58" s="14">
        <v>5</v>
      </c>
      <c r="R58" s="18">
        <v>4.379796782387807E-2</v>
      </c>
      <c r="S58" s="14">
        <v>10</v>
      </c>
      <c r="T58" s="18">
        <v>0</v>
      </c>
      <c r="U58" s="14">
        <v>0</v>
      </c>
      <c r="V58" s="35">
        <v>0</v>
      </c>
      <c r="W58" s="36">
        <v>0</v>
      </c>
      <c r="X58" s="37">
        <f t="shared" si="2"/>
        <v>95</v>
      </c>
      <c r="Y58" s="13">
        <f t="shared" si="3"/>
        <v>1.48</v>
      </c>
      <c r="Z58" s="20" t="s">
        <v>37</v>
      </c>
      <c r="AA58" s="49"/>
      <c r="AB58" s="49"/>
      <c r="AC58" s="49"/>
      <c r="AD58" s="49"/>
    </row>
    <row r="59" spans="1:30" s="1" customFormat="1" ht="21.75" x14ac:dyDescent="0.25">
      <c r="A59" s="33">
        <v>42</v>
      </c>
      <c r="B59" s="34" t="s">
        <v>80</v>
      </c>
      <c r="C59" s="23">
        <v>0</v>
      </c>
      <c r="D59" s="24">
        <v>15</v>
      </c>
      <c r="E59" s="23">
        <v>0</v>
      </c>
      <c r="F59" s="24">
        <v>15</v>
      </c>
      <c r="G59" s="14">
        <v>0</v>
      </c>
      <c r="H59" s="14">
        <v>15</v>
      </c>
      <c r="I59" s="13">
        <v>99.15484248561495</v>
      </c>
      <c r="J59" s="14">
        <v>20</v>
      </c>
      <c r="K59" s="13">
        <v>67.680000000000007</v>
      </c>
      <c r="L59" s="14">
        <v>20</v>
      </c>
      <c r="M59" s="14">
        <v>0</v>
      </c>
      <c r="N59" s="14">
        <v>0</v>
      </c>
      <c r="O59" s="14">
        <v>15</v>
      </c>
      <c r="P59" s="14">
        <v>0</v>
      </c>
      <c r="Q59" s="14">
        <v>5</v>
      </c>
      <c r="R59" s="18">
        <v>1.8648056253148824E-2</v>
      </c>
      <c r="S59" s="14">
        <v>0</v>
      </c>
      <c r="T59" s="18">
        <v>2.0607194125936835E-3</v>
      </c>
      <c r="U59" s="14">
        <v>0</v>
      </c>
      <c r="V59" s="35">
        <v>0</v>
      </c>
      <c r="W59" s="36">
        <v>0</v>
      </c>
      <c r="X59" s="37">
        <f t="shared" si="2"/>
        <v>105</v>
      </c>
      <c r="Y59" s="13">
        <f t="shared" si="3"/>
        <v>1.64</v>
      </c>
      <c r="Z59" s="20" t="s">
        <v>36</v>
      </c>
      <c r="AA59" s="49"/>
      <c r="AB59" s="49"/>
      <c r="AC59" s="49"/>
      <c r="AD59" s="49"/>
    </row>
    <row r="60" spans="1:30" s="1" customFormat="1" ht="21.75" x14ac:dyDescent="0.25">
      <c r="A60" s="33">
        <v>43</v>
      </c>
      <c r="B60" s="34" t="s">
        <v>32</v>
      </c>
      <c r="C60" s="23">
        <v>0</v>
      </c>
      <c r="D60" s="24">
        <v>15</v>
      </c>
      <c r="E60" s="23">
        <v>0</v>
      </c>
      <c r="F60" s="24">
        <v>15</v>
      </c>
      <c r="G60" s="14">
        <v>0</v>
      </c>
      <c r="H60" s="14">
        <v>15</v>
      </c>
      <c r="I60" s="13">
        <v>97.766455034392763</v>
      </c>
      <c r="J60" s="14">
        <v>20</v>
      </c>
      <c r="K60" s="13">
        <v>68.69</v>
      </c>
      <c r="L60" s="14">
        <v>20</v>
      </c>
      <c r="M60" s="14">
        <v>3</v>
      </c>
      <c r="N60" s="14">
        <v>0</v>
      </c>
      <c r="O60" s="14">
        <v>0</v>
      </c>
      <c r="P60" s="14">
        <v>0</v>
      </c>
      <c r="Q60" s="14">
        <v>5</v>
      </c>
      <c r="R60" s="18">
        <v>1.4899669520392466E-3</v>
      </c>
      <c r="S60" s="14">
        <v>0</v>
      </c>
      <c r="T60" s="18">
        <v>2.1624591405090564E-2</v>
      </c>
      <c r="U60" s="14">
        <v>10</v>
      </c>
      <c r="V60" s="35">
        <v>1</v>
      </c>
      <c r="W60" s="36">
        <v>10</v>
      </c>
      <c r="X60" s="37">
        <f t="shared" si="2"/>
        <v>70</v>
      </c>
      <c r="Y60" s="13">
        <f t="shared" si="3"/>
        <v>1.0900000000000001</v>
      </c>
      <c r="Z60" s="20" t="s">
        <v>38</v>
      </c>
      <c r="AA60" s="49"/>
      <c r="AB60" s="49"/>
      <c r="AC60" s="49"/>
      <c r="AD60" s="49"/>
    </row>
    <row r="61" spans="1:30" s="1" customFormat="1" ht="21.75" x14ac:dyDescent="0.25">
      <c r="A61" s="33">
        <v>44</v>
      </c>
      <c r="B61" s="56" t="s">
        <v>81</v>
      </c>
      <c r="C61" s="23">
        <v>0</v>
      </c>
      <c r="D61" s="24">
        <v>15</v>
      </c>
      <c r="E61" s="23">
        <v>0</v>
      </c>
      <c r="F61" s="24">
        <v>15</v>
      </c>
      <c r="G61" s="14">
        <v>0</v>
      </c>
      <c r="H61" s="14">
        <v>15</v>
      </c>
      <c r="I61" s="13">
        <v>98.932475333405606</v>
      </c>
      <c r="J61" s="14">
        <v>20</v>
      </c>
      <c r="K61" s="13">
        <v>69.849999999999994</v>
      </c>
      <c r="L61" s="14">
        <v>20</v>
      </c>
      <c r="M61" s="14">
        <v>2</v>
      </c>
      <c r="N61" s="14">
        <v>0</v>
      </c>
      <c r="O61" s="14">
        <v>5</v>
      </c>
      <c r="P61" s="14">
        <v>0</v>
      </c>
      <c r="Q61" s="14">
        <v>5</v>
      </c>
      <c r="R61" s="18">
        <v>2.4047069351338397E-2</v>
      </c>
      <c r="S61" s="14">
        <v>10</v>
      </c>
      <c r="T61" s="18">
        <v>2.3660178304234867E-3</v>
      </c>
      <c r="U61" s="14">
        <v>0</v>
      </c>
      <c r="V61" s="35">
        <v>0</v>
      </c>
      <c r="W61" s="36">
        <v>0</v>
      </c>
      <c r="X61" s="37">
        <f t="shared" si="2"/>
        <v>85</v>
      </c>
      <c r="Y61" s="13">
        <f t="shared" si="3"/>
        <v>1.33</v>
      </c>
      <c r="Z61" s="20" t="s">
        <v>37</v>
      </c>
      <c r="AA61" s="49"/>
      <c r="AB61" s="49"/>
      <c r="AC61" s="49"/>
      <c r="AD61" s="49"/>
    </row>
    <row r="62" spans="1:30" s="1" customFormat="1" ht="21.75" x14ac:dyDescent="0.25">
      <c r="A62" s="33">
        <v>45</v>
      </c>
      <c r="B62" s="56" t="s">
        <v>82</v>
      </c>
      <c r="C62" s="23">
        <v>2</v>
      </c>
      <c r="D62" s="24">
        <v>15</v>
      </c>
      <c r="E62" s="23">
        <v>0.03</v>
      </c>
      <c r="F62" s="24">
        <v>15</v>
      </c>
      <c r="G62" s="14">
        <v>0</v>
      </c>
      <c r="H62" s="14">
        <v>15</v>
      </c>
      <c r="I62" s="13">
        <v>96.275783470436764</v>
      </c>
      <c r="J62" s="14">
        <v>20</v>
      </c>
      <c r="K62" s="13">
        <v>64.41</v>
      </c>
      <c r="L62" s="14">
        <v>0</v>
      </c>
      <c r="M62" s="14">
        <v>3</v>
      </c>
      <c r="N62" s="14">
        <v>1</v>
      </c>
      <c r="O62" s="14">
        <v>0</v>
      </c>
      <c r="P62" s="14">
        <v>0</v>
      </c>
      <c r="Q62" s="14">
        <v>5</v>
      </c>
      <c r="R62" s="18">
        <v>7.2035048987608326E-3</v>
      </c>
      <c r="S62" s="14">
        <v>0</v>
      </c>
      <c r="T62" s="18">
        <v>3.6647581677445602E-4</v>
      </c>
      <c r="U62" s="14">
        <v>0</v>
      </c>
      <c r="V62" s="35">
        <v>0</v>
      </c>
      <c r="W62" s="36">
        <v>0</v>
      </c>
      <c r="X62" s="37">
        <f t="shared" si="2"/>
        <v>70</v>
      </c>
      <c r="Y62" s="13">
        <f t="shared" si="3"/>
        <v>1.0900000000000001</v>
      </c>
      <c r="Z62" s="20" t="s">
        <v>38</v>
      </c>
      <c r="AA62" s="49"/>
      <c r="AB62" s="49"/>
      <c r="AC62" s="49"/>
      <c r="AD62" s="49"/>
    </row>
    <row r="63" spans="1:30" s="1" customFormat="1" ht="21.75" x14ac:dyDescent="0.25">
      <c r="A63" s="33">
        <v>46</v>
      </c>
      <c r="B63" s="34" t="s">
        <v>33</v>
      </c>
      <c r="C63" s="23">
        <v>0</v>
      </c>
      <c r="D63" s="24">
        <v>15</v>
      </c>
      <c r="E63" s="23">
        <v>0</v>
      </c>
      <c r="F63" s="24">
        <v>15</v>
      </c>
      <c r="G63" s="14">
        <v>0</v>
      </c>
      <c r="H63" s="14">
        <v>15</v>
      </c>
      <c r="I63" s="13">
        <v>99.692348083742161</v>
      </c>
      <c r="J63" s="14">
        <v>20</v>
      </c>
      <c r="K63" s="13">
        <v>61.57</v>
      </c>
      <c r="L63" s="14">
        <v>0</v>
      </c>
      <c r="M63" s="14">
        <v>1</v>
      </c>
      <c r="N63" s="14">
        <v>1</v>
      </c>
      <c r="O63" s="14">
        <v>0</v>
      </c>
      <c r="P63" s="14">
        <v>0</v>
      </c>
      <c r="Q63" s="14">
        <v>5</v>
      </c>
      <c r="R63" s="18">
        <v>7.512124722525145E-3</v>
      </c>
      <c r="S63" s="14">
        <v>0</v>
      </c>
      <c r="T63" s="18">
        <v>0</v>
      </c>
      <c r="U63" s="14">
        <v>0</v>
      </c>
      <c r="V63" s="35">
        <v>0</v>
      </c>
      <c r="W63" s="36">
        <v>0</v>
      </c>
      <c r="X63" s="37">
        <f t="shared" si="2"/>
        <v>70</v>
      </c>
      <c r="Y63" s="13">
        <f t="shared" si="3"/>
        <v>1.0900000000000001</v>
      </c>
      <c r="Z63" s="20" t="s">
        <v>38</v>
      </c>
      <c r="AA63" s="49"/>
      <c r="AB63" s="49"/>
      <c r="AC63" s="49"/>
      <c r="AD63" s="49"/>
    </row>
    <row r="64" spans="1:30" s="1" customFormat="1" ht="21.75" x14ac:dyDescent="0.25">
      <c r="A64" s="33">
        <v>47</v>
      </c>
      <c r="B64" s="55" t="s">
        <v>83</v>
      </c>
      <c r="C64" s="23">
        <v>0</v>
      </c>
      <c r="D64" s="24">
        <v>15</v>
      </c>
      <c r="E64" s="23">
        <v>0</v>
      </c>
      <c r="F64" s="24">
        <v>15</v>
      </c>
      <c r="G64" s="14">
        <v>0</v>
      </c>
      <c r="H64" s="14">
        <v>15</v>
      </c>
      <c r="I64" s="13">
        <v>99.919327197715006</v>
      </c>
      <c r="J64" s="14">
        <v>20</v>
      </c>
      <c r="K64" s="13">
        <v>65.36</v>
      </c>
      <c r="L64" s="14">
        <v>20</v>
      </c>
      <c r="M64" s="14">
        <v>3</v>
      </c>
      <c r="N64" s="14">
        <v>2</v>
      </c>
      <c r="O64" s="14">
        <v>0</v>
      </c>
      <c r="P64" s="14">
        <v>0</v>
      </c>
      <c r="Q64" s="14">
        <v>5</v>
      </c>
      <c r="R64" s="18">
        <v>1.0550698957687538E-2</v>
      </c>
      <c r="S64" s="14">
        <v>0</v>
      </c>
      <c r="T64" s="18">
        <v>1.4915250174353339E-6</v>
      </c>
      <c r="U64" s="14">
        <v>0</v>
      </c>
      <c r="V64" s="35">
        <v>0</v>
      </c>
      <c r="W64" s="36">
        <v>0</v>
      </c>
      <c r="X64" s="37">
        <f t="shared" si="2"/>
        <v>90</v>
      </c>
      <c r="Y64" s="13">
        <f t="shared" si="3"/>
        <v>1.41</v>
      </c>
      <c r="Z64" s="20" t="s">
        <v>37</v>
      </c>
      <c r="AA64" s="49"/>
      <c r="AB64" s="49"/>
      <c r="AC64" s="49"/>
      <c r="AD64" s="49"/>
    </row>
    <row r="65" spans="1:30" s="1" customFormat="1" ht="21.75" x14ac:dyDescent="0.25">
      <c r="A65" s="33">
        <v>48</v>
      </c>
      <c r="B65" s="34" t="s">
        <v>84</v>
      </c>
      <c r="C65" s="23">
        <v>0</v>
      </c>
      <c r="D65" s="24">
        <v>15</v>
      </c>
      <c r="E65" s="23">
        <v>0</v>
      </c>
      <c r="F65" s="24">
        <v>15</v>
      </c>
      <c r="G65" s="14">
        <v>0</v>
      </c>
      <c r="H65" s="14">
        <v>15</v>
      </c>
      <c r="I65" s="13">
        <v>100</v>
      </c>
      <c r="J65" s="14">
        <v>20</v>
      </c>
      <c r="K65" s="13">
        <v>66.19</v>
      </c>
      <c r="L65" s="14">
        <v>20</v>
      </c>
      <c r="M65" s="14">
        <v>0</v>
      </c>
      <c r="N65" s="14">
        <v>0</v>
      </c>
      <c r="O65" s="14">
        <v>15</v>
      </c>
      <c r="P65" s="14">
        <v>0</v>
      </c>
      <c r="Q65" s="14">
        <v>5</v>
      </c>
      <c r="R65" s="18">
        <v>1.1706664692880554E-2</v>
      </c>
      <c r="S65" s="14">
        <v>0</v>
      </c>
      <c r="T65" s="18">
        <v>3.4073365474269865E-3</v>
      </c>
      <c r="U65" s="14">
        <v>0</v>
      </c>
      <c r="V65" s="35">
        <v>0</v>
      </c>
      <c r="W65" s="36">
        <v>0</v>
      </c>
      <c r="X65" s="37">
        <f t="shared" si="2"/>
        <v>105</v>
      </c>
      <c r="Y65" s="13">
        <f t="shared" si="3"/>
        <v>1.64</v>
      </c>
      <c r="Z65" s="20" t="s">
        <v>36</v>
      </c>
      <c r="AA65" s="49"/>
      <c r="AB65" s="49"/>
      <c r="AC65" s="49"/>
      <c r="AD65" s="49"/>
    </row>
    <row r="66" spans="1:30" s="1" customFormat="1" ht="21.75" x14ac:dyDescent="0.25">
      <c r="A66" s="33">
        <v>49</v>
      </c>
      <c r="B66" s="34" t="s">
        <v>85</v>
      </c>
      <c r="C66" s="23">
        <v>0</v>
      </c>
      <c r="D66" s="24">
        <v>15</v>
      </c>
      <c r="E66" s="23">
        <v>0</v>
      </c>
      <c r="F66" s="24">
        <v>15</v>
      </c>
      <c r="G66" s="14">
        <v>0</v>
      </c>
      <c r="H66" s="14">
        <v>15</v>
      </c>
      <c r="I66" s="13">
        <v>98.21713792112584</v>
      </c>
      <c r="J66" s="14">
        <v>20</v>
      </c>
      <c r="K66" s="13">
        <v>67.52</v>
      </c>
      <c r="L66" s="14">
        <v>20</v>
      </c>
      <c r="M66" s="14">
        <v>1</v>
      </c>
      <c r="N66" s="14">
        <v>0</v>
      </c>
      <c r="O66" s="14">
        <v>15</v>
      </c>
      <c r="P66" s="14">
        <v>0</v>
      </c>
      <c r="Q66" s="14">
        <v>5</v>
      </c>
      <c r="R66" s="18">
        <v>2.8420757133572321E-2</v>
      </c>
      <c r="S66" s="14">
        <v>10</v>
      </c>
      <c r="T66" s="18">
        <v>3.9674849225916713E-5</v>
      </c>
      <c r="U66" s="14">
        <v>0</v>
      </c>
      <c r="V66" s="35">
        <v>0</v>
      </c>
      <c r="W66" s="36">
        <v>0</v>
      </c>
      <c r="X66" s="37">
        <f t="shared" si="2"/>
        <v>95</v>
      </c>
      <c r="Y66" s="13">
        <f t="shared" si="3"/>
        <v>1.48</v>
      </c>
      <c r="Z66" s="20" t="s">
        <v>37</v>
      </c>
      <c r="AA66" s="49"/>
      <c r="AB66" s="49"/>
      <c r="AC66" s="49"/>
      <c r="AD66" s="49"/>
    </row>
    <row r="67" spans="1:30" s="1" customFormat="1" ht="21.75" x14ac:dyDescent="0.25">
      <c r="A67" s="33">
        <v>50</v>
      </c>
      <c r="B67" s="34" t="s">
        <v>86</v>
      </c>
      <c r="C67" s="23">
        <v>0</v>
      </c>
      <c r="D67" s="24">
        <v>15</v>
      </c>
      <c r="E67" s="23">
        <v>0</v>
      </c>
      <c r="F67" s="24">
        <v>15</v>
      </c>
      <c r="G67" s="14">
        <v>0</v>
      </c>
      <c r="H67" s="14">
        <v>15</v>
      </c>
      <c r="I67" s="13">
        <v>99.346447684849394</v>
      </c>
      <c r="J67" s="14">
        <v>20</v>
      </c>
      <c r="K67" s="13">
        <v>69.540000000000006</v>
      </c>
      <c r="L67" s="14">
        <v>20</v>
      </c>
      <c r="M67" s="14">
        <v>1</v>
      </c>
      <c r="N67" s="14">
        <v>0</v>
      </c>
      <c r="O67" s="14">
        <v>15</v>
      </c>
      <c r="P67" s="14">
        <v>0</v>
      </c>
      <c r="Q67" s="14">
        <v>5</v>
      </c>
      <c r="R67" s="18">
        <v>1.0227594312098494E-2</v>
      </c>
      <c r="S67" s="14">
        <v>0</v>
      </c>
      <c r="T67" s="18">
        <v>8.4435815596458717E-3</v>
      </c>
      <c r="U67" s="14">
        <v>0</v>
      </c>
      <c r="V67" s="35">
        <v>0</v>
      </c>
      <c r="W67" s="36">
        <v>0</v>
      </c>
      <c r="X67" s="37">
        <f t="shared" si="2"/>
        <v>105</v>
      </c>
      <c r="Y67" s="13">
        <f t="shared" si="3"/>
        <v>1.64</v>
      </c>
      <c r="Z67" s="20" t="s">
        <v>36</v>
      </c>
      <c r="AA67" s="49"/>
      <c r="AB67" s="49"/>
      <c r="AC67" s="49"/>
      <c r="AD67" s="49"/>
    </row>
    <row r="68" spans="1:30" s="1" customFormat="1" ht="21.75" x14ac:dyDescent="0.25">
      <c r="A68" s="33">
        <v>51</v>
      </c>
      <c r="B68" s="34" t="s">
        <v>87</v>
      </c>
      <c r="C68" s="23">
        <v>0</v>
      </c>
      <c r="D68" s="24">
        <v>15</v>
      </c>
      <c r="E68" s="23">
        <v>0</v>
      </c>
      <c r="F68" s="24">
        <v>15</v>
      </c>
      <c r="G68" s="14">
        <v>0</v>
      </c>
      <c r="H68" s="14">
        <v>15</v>
      </c>
      <c r="I68" s="13">
        <v>99.985259729413727</v>
      </c>
      <c r="J68" s="14">
        <v>20</v>
      </c>
      <c r="K68" s="13">
        <v>67.81</v>
      </c>
      <c r="L68" s="14">
        <v>20</v>
      </c>
      <c r="M68" s="14">
        <v>0</v>
      </c>
      <c r="N68" s="14">
        <v>0</v>
      </c>
      <c r="O68" s="14">
        <v>15</v>
      </c>
      <c r="P68" s="14">
        <v>0</v>
      </c>
      <c r="Q68" s="14">
        <v>5</v>
      </c>
      <c r="R68" s="18">
        <v>1.1009998246893778E-2</v>
      </c>
      <c r="S68" s="14">
        <v>0</v>
      </c>
      <c r="T68" s="18">
        <v>0</v>
      </c>
      <c r="U68" s="14">
        <v>0</v>
      </c>
      <c r="V68" s="35">
        <v>0</v>
      </c>
      <c r="W68" s="36">
        <v>0</v>
      </c>
      <c r="X68" s="37">
        <f t="shared" si="2"/>
        <v>105</v>
      </c>
      <c r="Y68" s="13">
        <f t="shared" si="3"/>
        <v>1.64</v>
      </c>
      <c r="Z68" s="20" t="s">
        <v>36</v>
      </c>
      <c r="AA68" s="49"/>
      <c r="AB68" s="49"/>
      <c r="AC68" s="49"/>
      <c r="AD68" s="49"/>
    </row>
    <row r="69" spans="1:30" s="1" customFormat="1" ht="21.75" x14ac:dyDescent="0.25">
      <c r="A69" s="33">
        <v>52</v>
      </c>
      <c r="B69" s="34" t="s">
        <v>88</v>
      </c>
      <c r="C69" s="23">
        <v>0</v>
      </c>
      <c r="D69" s="24">
        <v>15</v>
      </c>
      <c r="E69" s="23">
        <v>0</v>
      </c>
      <c r="F69" s="24">
        <v>15</v>
      </c>
      <c r="G69" s="14">
        <v>0</v>
      </c>
      <c r="H69" s="14">
        <v>15</v>
      </c>
      <c r="I69" s="13">
        <v>98.995802419354845</v>
      </c>
      <c r="J69" s="14">
        <v>20</v>
      </c>
      <c r="K69" s="13">
        <v>71.849999999999994</v>
      </c>
      <c r="L69" s="14">
        <v>20</v>
      </c>
      <c r="M69" s="14">
        <v>0</v>
      </c>
      <c r="N69" s="14">
        <v>0</v>
      </c>
      <c r="O69" s="14">
        <v>15</v>
      </c>
      <c r="P69" s="14">
        <v>0</v>
      </c>
      <c r="Q69" s="14">
        <v>5</v>
      </c>
      <c r="R69" s="18">
        <v>1.8543464606226454E-2</v>
      </c>
      <c r="S69" s="14">
        <v>0</v>
      </c>
      <c r="T69" s="18">
        <v>0</v>
      </c>
      <c r="U69" s="14">
        <v>0</v>
      </c>
      <c r="V69" s="35">
        <v>0</v>
      </c>
      <c r="W69" s="36">
        <v>0</v>
      </c>
      <c r="X69" s="37">
        <f t="shared" si="2"/>
        <v>105</v>
      </c>
      <c r="Y69" s="13">
        <f t="shared" si="3"/>
        <v>1.64</v>
      </c>
      <c r="Z69" s="20" t="s">
        <v>36</v>
      </c>
      <c r="AA69" s="49"/>
      <c r="AB69" s="49"/>
      <c r="AC69" s="49"/>
      <c r="AD69" s="49"/>
    </row>
    <row r="70" spans="1:30" s="1" customFormat="1" ht="21.75" x14ac:dyDescent="0.25">
      <c r="A70" s="33">
        <v>53</v>
      </c>
      <c r="B70" s="34" t="s">
        <v>89</v>
      </c>
      <c r="C70" s="23">
        <v>0</v>
      </c>
      <c r="D70" s="24">
        <v>15</v>
      </c>
      <c r="E70" s="23">
        <v>0</v>
      </c>
      <c r="F70" s="24">
        <v>15</v>
      </c>
      <c r="G70" s="14">
        <v>0</v>
      </c>
      <c r="H70" s="14">
        <v>15</v>
      </c>
      <c r="I70" s="13">
        <v>99.578477209302321</v>
      </c>
      <c r="J70" s="14">
        <v>20</v>
      </c>
      <c r="K70" s="13">
        <v>67.77</v>
      </c>
      <c r="L70" s="14">
        <v>20</v>
      </c>
      <c r="M70" s="14">
        <v>0</v>
      </c>
      <c r="N70" s="14">
        <v>0</v>
      </c>
      <c r="O70" s="14">
        <v>15</v>
      </c>
      <c r="P70" s="14">
        <v>0</v>
      </c>
      <c r="Q70" s="14">
        <v>5</v>
      </c>
      <c r="R70" s="18">
        <v>5.4132519018056449E-2</v>
      </c>
      <c r="S70" s="14">
        <v>20</v>
      </c>
      <c r="T70" s="18">
        <v>1.9034035434662786E-3</v>
      </c>
      <c r="U70" s="14">
        <v>0</v>
      </c>
      <c r="V70" s="35">
        <v>0</v>
      </c>
      <c r="W70" s="36">
        <v>0</v>
      </c>
      <c r="X70" s="37">
        <f t="shared" si="2"/>
        <v>85</v>
      </c>
      <c r="Y70" s="13">
        <f t="shared" si="3"/>
        <v>1.33</v>
      </c>
      <c r="Z70" s="20" t="s">
        <v>37</v>
      </c>
      <c r="AA70" s="49"/>
      <c r="AB70" s="49"/>
      <c r="AC70" s="49"/>
      <c r="AD70" s="49"/>
    </row>
    <row r="71" spans="1:30" s="1" customFormat="1" ht="21.75" x14ac:dyDescent="0.25">
      <c r="A71" s="33">
        <v>54</v>
      </c>
      <c r="B71" s="34" t="s">
        <v>90</v>
      </c>
      <c r="C71" s="23">
        <v>0</v>
      </c>
      <c r="D71" s="24">
        <v>15</v>
      </c>
      <c r="E71" s="23">
        <v>0</v>
      </c>
      <c r="F71" s="24">
        <v>15</v>
      </c>
      <c r="G71" s="14">
        <v>0</v>
      </c>
      <c r="H71" s="14">
        <v>15</v>
      </c>
      <c r="I71" s="13">
        <v>99.117673863081151</v>
      </c>
      <c r="J71" s="14">
        <v>20</v>
      </c>
      <c r="K71" s="13">
        <v>72.22</v>
      </c>
      <c r="L71" s="14">
        <v>20</v>
      </c>
      <c r="M71" s="14">
        <v>1</v>
      </c>
      <c r="N71" s="14">
        <v>0</v>
      </c>
      <c r="O71" s="14">
        <v>15</v>
      </c>
      <c r="P71" s="14">
        <v>0</v>
      </c>
      <c r="Q71" s="14">
        <v>5</v>
      </c>
      <c r="R71" s="18">
        <v>9.2459435966224662E-3</v>
      </c>
      <c r="S71" s="14">
        <v>0</v>
      </c>
      <c r="T71" s="18">
        <v>3.0451179696349274E-4</v>
      </c>
      <c r="U71" s="14">
        <v>0</v>
      </c>
      <c r="V71" s="35">
        <v>0</v>
      </c>
      <c r="W71" s="36">
        <v>0</v>
      </c>
      <c r="X71" s="37">
        <f t="shared" si="2"/>
        <v>105</v>
      </c>
      <c r="Y71" s="13">
        <f t="shared" si="3"/>
        <v>1.64</v>
      </c>
      <c r="Z71" s="20" t="s">
        <v>36</v>
      </c>
      <c r="AA71" s="49"/>
      <c r="AB71" s="49"/>
      <c r="AC71" s="49"/>
      <c r="AD71" s="49"/>
    </row>
    <row r="72" spans="1:30" s="1" customFormat="1" ht="63.75" x14ac:dyDescent="0.25">
      <c r="A72" s="33">
        <v>55</v>
      </c>
      <c r="B72" s="34" t="s">
        <v>91</v>
      </c>
      <c r="C72" s="23">
        <v>0</v>
      </c>
      <c r="D72" s="24">
        <v>15</v>
      </c>
      <c r="E72" s="23">
        <v>0</v>
      </c>
      <c r="F72" s="24">
        <v>15</v>
      </c>
      <c r="G72" s="14">
        <v>0</v>
      </c>
      <c r="H72" s="14">
        <v>15</v>
      </c>
      <c r="I72" s="13">
        <v>97.44</v>
      </c>
      <c r="J72" s="14">
        <v>20</v>
      </c>
      <c r="K72" s="13">
        <v>65.84</v>
      </c>
      <c r="L72" s="14">
        <v>20</v>
      </c>
      <c r="M72" s="14">
        <v>0</v>
      </c>
      <c r="N72" s="14">
        <v>0</v>
      </c>
      <c r="O72" s="14">
        <v>15</v>
      </c>
      <c r="P72" s="14">
        <v>0</v>
      </c>
      <c r="Q72" s="14">
        <v>5</v>
      </c>
      <c r="R72" s="18">
        <v>3.1037360902482214E-2</v>
      </c>
      <c r="S72" s="14">
        <v>10</v>
      </c>
      <c r="T72" s="18">
        <v>2.5920340734331762E-3</v>
      </c>
      <c r="U72" s="14">
        <v>0</v>
      </c>
      <c r="V72" s="35">
        <v>0</v>
      </c>
      <c r="W72" s="36">
        <v>0</v>
      </c>
      <c r="X72" s="37">
        <f t="shared" si="2"/>
        <v>95</v>
      </c>
      <c r="Y72" s="13">
        <f t="shared" si="3"/>
        <v>1.48</v>
      </c>
      <c r="Z72" s="20" t="s">
        <v>37</v>
      </c>
      <c r="AA72" s="49"/>
      <c r="AB72" s="49"/>
      <c r="AC72" s="49"/>
      <c r="AD72" s="49"/>
    </row>
    <row r="73" spans="1:30" s="1" customFormat="1" ht="21.75" x14ac:dyDescent="0.25">
      <c r="A73" s="33">
        <v>56</v>
      </c>
      <c r="B73" s="34" t="s">
        <v>92</v>
      </c>
      <c r="C73" s="23">
        <v>0</v>
      </c>
      <c r="D73" s="24">
        <v>15</v>
      </c>
      <c r="E73" s="23">
        <v>0</v>
      </c>
      <c r="F73" s="24">
        <v>15</v>
      </c>
      <c r="G73" s="14">
        <v>0</v>
      </c>
      <c r="H73" s="14">
        <v>15</v>
      </c>
      <c r="I73" s="13">
        <v>99.79</v>
      </c>
      <c r="J73" s="14">
        <v>20</v>
      </c>
      <c r="K73" s="13">
        <v>65.28</v>
      </c>
      <c r="L73" s="14">
        <v>20</v>
      </c>
      <c r="M73" s="14">
        <v>0</v>
      </c>
      <c r="N73" s="14">
        <v>0</v>
      </c>
      <c r="O73" s="14">
        <v>15</v>
      </c>
      <c r="P73" s="14">
        <v>1</v>
      </c>
      <c r="Q73" s="14">
        <v>0</v>
      </c>
      <c r="R73" s="18">
        <v>4.9633416450070959E-3</v>
      </c>
      <c r="S73" s="14">
        <v>0</v>
      </c>
      <c r="T73" s="18">
        <v>-1.3583589275963006E-7</v>
      </c>
      <c r="U73" s="14">
        <v>0</v>
      </c>
      <c r="V73" s="35">
        <v>0</v>
      </c>
      <c r="W73" s="36">
        <v>0</v>
      </c>
      <c r="X73" s="37">
        <f t="shared" si="2"/>
        <v>100</v>
      </c>
      <c r="Y73" s="13">
        <f t="shared" si="3"/>
        <v>1.56</v>
      </c>
      <c r="Z73" s="20" t="s">
        <v>36</v>
      </c>
      <c r="AA73" s="49"/>
      <c r="AB73" s="49"/>
      <c r="AC73" s="49"/>
      <c r="AD73" s="49"/>
    </row>
    <row r="74" spans="1:30" s="1" customFormat="1" ht="21.75" x14ac:dyDescent="0.25">
      <c r="A74" s="33">
        <v>57</v>
      </c>
      <c r="B74" s="55" t="s">
        <v>93</v>
      </c>
      <c r="C74" s="23">
        <v>0</v>
      </c>
      <c r="D74" s="24">
        <v>15</v>
      </c>
      <c r="E74" s="23">
        <v>0</v>
      </c>
      <c r="F74" s="24">
        <v>15</v>
      </c>
      <c r="G74" s="14">
        <v>0</v>
      </c>
      <c r="H74" s="14">
        <v>15</v>
      </c>
      <c r="I74" s="13">
        <v>96</v>
      </c>
      <c r="J74" s="14">
        <v>20</v>
      </c>
      <c r="K74" s="13">
        <v>67.959999999999994</v>
      </c>
      <c r="L74" s="14">
        <v>20</v>
      </c>
      <c r="M74" s="14">
        <v>1</v>
      </c>
      <c r="N74" s="14">
        <v>0</v>
      </c>
      <c r="O74" s="14">
        <v>15</v>
      </c>
      <c r="P74" s="14">
        <v>0</v>
      </c>
      <c r="Q74" s="14">
        <v>5</v>
      </c>
      <c r="R74" s="18">
        <v>2.4636791042546343E-2</v>
      </c>
      <c r="S74" s="14">
        <v>10</v>
      </c>
      <c r="T74" s="18">
        <v>4.5255249063538387E-2</v>
      </c>
      <c r="U74" s="14">
        <v>10</v>
      </c>
      <c r="V74" s="35">
        <v>0</v>
      </c>
      <c r="W74" s="36">
        <v>0</v>
      </c>
      <c r="X74" s="37">
        <f t="shared" si="2"/>
        <v>85</v>
      </c>
      <c r="Y74" s="13">
        <f t="shared" si="3"/>
        <v>1.33</v>
      </c>
      <c r="Z74" s="20" t="s">
        <v>37</v>
      </c>
      <c r="AA74" s="49"/>
      <c r="AB74" s="49"/>
      <c r="AC74" s="49"/>
      <c r="AD74" s="49"/>
    </row>
    <row r="75" spans="1:30" s="1" customFormat="1" ht="21.75" x14ac:dyDescent="0.25">
      <c r="A75" s="33">
        <v>58</v>
      </c>
      <c r="B75" s="34" t="s">
        <v>94</v>
      </c>
      <c r="C75" s="23">
        <v>0</v>
      </c>
      <c r="D75" s="24">
        <v>15</v>
      </c>
      <c r="E75" s="23">
        <v>0</v>
      </c>
      <c r="F75" s="24">
        <v>15</v>
      </c>
      <c r="G75" s="14">
        <v>0</v>
      </c>
      <c r="H75" s="14">
        <v>15</v>
      </c>
      <c r="I75" s="13">
        <v>100</v>
      </c>
      <c r="J75" s="14">
        <v>20</v>
      </c>
      <c r="K75" s="13">
        <v>70.39</v>
      </c>
      <c r="L75" s="14">
        <v>20</v>
      </c>
      <c r="M75" s="14">
        <v>0</v>
      </c>
      <c r="N75" s="14">
        <v>0</v>
      </c>
      <c r="O75" s="14">
        <v>15</v>
      </c>
      <c r="P75" s="14">
        <v>0</v>
      </c>
      <c r="Q75" s="14">
        <v>5</v>
      </c>
      <c r="R75" s="18">
        <v>9.3687890352285395E-3</v>
      </c>
      <c r="S75" s="14">
        <v>0</v>
      </c>
      <c r="T75" s="18">
        <v>-8.5246957552527065E-18</v>
      </c>
      <c r="U75" s="14">
        <v>0</v>
      </c>
      <c r="V75" s="35">
        <v>0</v>
      </c>
      <c r="W75" s="36">
        <v>0</v>
      </c>
      <c r="X75" s="37">
        <f t="shared" si="2"/>
        <v>105</v>
      </c>
      <c r="Y75" s="13">
        <f t="shared" si="3"/>
        <v>1.64</v>
      </c>
      <c r="Z75" s="20" t="s">
        <v>36</v>
      </c>
      <c r="AA75" s="49"/>
      <c r="AB75" s="49"/>
      <c r="AC75" s="49"/>
      <c r="AD75" s="49"/>
    </row>
    <row r="76" spans="1:30" s="1" customFormat="1" ht="53.25" x14ac:dyDescent="0.25">
      <c r="A76" s="33">
        <v>59</v>
      </c>
      <c r="B76" s="34" t="s">
        <v>95</v>
      </c>
      <c r="C76" s="23">
        <v>0</v>
      </c>
      <c r="D76" s="24">
        <v>15</v>
      </c>
      <c r="E76" s="23">
        <v>0</v>
      </c>
      <c r="F76" s="24">
        <v>15</v>
      </c>
      <c r="G76" s="14">
        <v>0</v>
      </c>
      <c r="H76" s="14">
        <v>15</v>
      </c>
      <c r="I76" s="13">
        <v>98.167683739508561</v>
      </c>
      <c r="J76" s="14">
        <v>20</v>
      </c>
      <c r="K76" s="13">
        <v>68.599999999999994</v>
      </c>
      <c r="L76" s="14">
        <v>20</v>
      </c>
      <c r="M76" s="14">
        <v>0</v>
      </c>
      <c r="N76" s="14">
        <v>0</v>
      </c>
      <c r="O76" s="14">
        <v>15</v>
      </c>
      <c r="P76" s="14">
        <v>0</v>
      </c>
      <c r="Q76" s="14">
        <v>5</v>
      </c>
      <c r="R76" s="18">
        <v>1.7945684075131311E-2</v>
      </c>
      <c r="S76" s="14">
        <v>0</v>
      </c>
      <c r="T76" s="18">
        <v>1.5280761126960105E-4</v>
      </c>
      <c r="U76" s="14">
        <v>0</v>
      </c>
      <c r="V76" s="35">
        <v>0</v>
      </c>
      <c r="W76" s="36">
        <v>0</v>
      </c>
      <c r="X76" s="37">
        <f t="shared" si="2"/>
        <v>105</v>
      </c>
      <c r="Y76" s="13">
        <f t="shared" si="3"/>
        <v>1.64</v>
      </c>
      <c r="Z76" s="20" t="s">
        <v>36</v>
      </c>
      <c r="AA76" s="49"/>
      <c r="AB76" s="49"/>
      <c r="AC76" s="49"/>
      <c r="AD76" s="49"/>
    </row>
    <row r="77" spans="1:30" s="1" customFormat="1" ht="21.75" x14ac:dyDescent="0.25">
      <c r="A77" s="33">
        <v>60</v>
      </c>
      <c r="B77" s="34" t="s">
        <v>34</v>
      </c>
      <c r="C77" s="23">
        <v>0</v>
      </c>
      <c r="D77" s="24">
        <v>15</v>
      </c>
      <c r="E77" s="23">
        <v>0</v>
      </c>
      <c r="F77" s="24">
        <v>15</v>
      </c>
      <c r="G77" s="14">
        <v>0</v>
      </c>
      <c r="H77" s="14">
        <v>15</v>
      </c>
      <c r="I77" s="13">
        <v>99.999873199227167</v>
      </c>
      <c r="J77" s="14">
        <v>20</v>
      </c>
      <c r="K77" s="13">
        <v>67.86</v>
      </c>
      <c r="L77" s="14">
        <v>20</v>
      </c>
      <c r="M77" s="14">
        <v>2</v>
      </c>
      <c r="N77" s="14">
        <v>1</v>
      </c>
      <c r="O77" s="14">
        <v>0</v>
      </c>
      <c r="P77" s="14">
        <v>2</v>
      </c>
      <c r="Q77" s="14">
        <v>0</v>
      </c>
      <c r="R77" s="18">
        <v>5.07484047998518E-2</v>
      </c>
      <c r="S77" s="14">
        <v>20</v>
      </c>
      <c r="T77" s="18">
        <v>-8.4299160963586576E-5</v>
      </c>
      <c r="U77" s="14">
        <v>0</v>
      </c>
      <c r="V77" s="35">
        <v>0</v>
      </c>
      <c r="W77" s="36">
        <v>0</v>
      </c>
      <c r="X77" s="37">
        <f t="shared" si="2"/>
        <v>65</v>
      </c>
      <c r="Y77" s="13">
        <f t="shared" si="3"/>
        <v>1.02</v>
      </c>
      <c r="Z77" s="20" t="s">
        <v>38</v>
      </c>
      <c r="AA77" s="49"/>
      <c r="AB77" s="49"/>
      <c r="AC77" s="49"/>
      <c r="AD77" s="49"/>
    </row>
    <row r="78" spans="1:30" s="1" customFormat="1" ht="21.75" x14ac:dyDescent="0.25">
      <c r="A78" s="33">
        <v>61</v>
      </c>
      <c r="B78" s="34" t="s">
        <v>96</v>
      </c>
      <c r="C78" s="23">
        <v>0</v>
      </c>
      <c r="D78" s="24">
        <v>15</v>
      </c>
      <c r="E78" s="23">
        <v>0</v>
      </c>
      <c r="F78" s="24">
        <v>15</v>
      </c>
      <c r="G78" s="14">
        <v>0</v>
      </c>
      <c r="H78" s="14">
        <v>15</v>
      </c>
      <c r="I78" s="13">
        <v>97.120564848731519</v>
      </c>
      <c r="J78" s="14">
        <v>20</v>
      </c>
      <c r="K78" s="13">
        <v>65.650000000000006</v>
      </c>
      <c r="L78" s="14">
        <v>20</v>
      </c>
      <c r="M78" s="14">
        <v>0</v>
      </c>
      <c r="N78" s="14">
        <v>0</v>
      </c>
      <c r="O78" s="14">
        <v>15</v>
      </c>
      <c r="P78" s="14">
        <v>0</v>
      </c>
      <c r="Q78" s="14">
        <v>5</v>
      </c>
      <c r="R78" s="18">
        <v>1.4274097143653667E-3</v>
      </c>
      <c r="S78" s="14">
        <v>0</v>
      </c>
      <c r="T78" s="18">
        <v>0</v>
      </c>
      <c r="U78" s="14">
        <v>0</v>
      </c>
      <c r="V78" s="35">
        <v>0</v>
      </c>
      <c r="W78" s="36">
        <v>0</v>
      </c>
      <c r="X78" s="37">
        <f t="shared" si="2"/>
        <v>105</v>
      </c>
      <c r="Y78" s="13">
        <f t="shared" si="3"/>
        <v>1.64</v>
      </c>
      <c r="Z78" s="20" t="s">
        <v>36</v>
      </c>
      <c r="AA78" s="49"/>
      <c r="AB78" s="49"/>
      <c r="AC78" s="49"/>
      <c r="AD78" s="49"/>
    </row>
    <row r="79" spans="1:30" s="1" customFormat="1" ht="21.75" x14ac:dyDescent="0.25">
      <c r="A79" s="33">
        <v>62</v>
      </c>
      <c r="B79" s="34" t="s">
        <v>97</v>
      </c>
      <c r="C79" s="23">
        <v>0</v>
      </c>
      <c r="D79" s="24">
        <v>15</v>
      </c>
      <c r="E79" s="23">
        <v>0</v>
      </c>
      <c r="F79" s="24">
        <v>15</v>
      </c>
      <c r="G79" s="14">
        <v>0</v>
      </c>
      <c r="H79" s="14">
        <v>15</v>
      </c>
      <c r="I79" s="13">
        <v>100</v>
      </c>
      <c r="J79" s="14">
        <v>20</v>
      </c>
      <c r="K79" s="13">
        <v>73.27</v>
      </c>
      <c r="L79" s="14">
        <v>20</v>
      </c>
      <c r="M79" s="14">
        <v>0</v>
      </c>
      <c r="N79" s="14">
        <v>0</v>
      </c>
      <c r="O79" s="14">
        <v>15</v>
      </c>
      <c r="P79" s="14">
        <v>0</v>
      </c>
      <c r="Q79" s="14">
        <v>5</v>
      </c>
      <c r="R79" s="18">
        <v>0</v>
      </c>
      <c r="S79" s="14">
        <v>0</v>
      </c>
      <c r="T79" s="18">
        <v>0</v>
      </c>
      <c r="U79" s="14">
        <v>0</v>
      </c>
      <c r="V79" s="35">
        <v>0</v>
      </c>
      <c r="W79" s="36">
        <v>0</v>
      </c>
      <c r="X79" s="37">
        <f t="shared" si="2"/>
        <v>105</v>
      </c>
      <c r="Y79" s="13">
        <f t="shared" si="3"/>
        <v>1.64</v>
      </c>
      <c r="Z79" s="20" t="s">
        <v>36</v>
      </c>
      <c r="AA79" s="49"/>
      <c r="AB79" s="49"/>
      <c r="AC79" s="49"/>
      <c r="AD79" s="49"/>
    </row>
    <row r="80" spans="1:30" s="1" customFormat="1" ht="21.75" x14ac:dyDescent="0.25">
      <c r="A80" s="33">
        <v>63</v>
      </c>
      <c r="B80" s="34" t="s">
        <v>98</v>
      </c>
      <c r="C80" s="23">
        <v>0</v>
      </c>
      <c r="D80" s="24">
        <v>15</v>
      </c>
      <c r="E80" s="23">
        <v>0</v>
      </c>
      <c r="F80" s="24">
        <v>15</v>
      </c>
      <c r="G80" s="14">
        <v>0</v>
      </c>
      <c r="H80" s="14">
        <v>15</v>
      </c>
      <c r="I80" s="13">
        <v>97.46</v>
      </c>
      <c r="J80" s="14">
        <v>20</v>
      </c>
      <c r="K80" s="13">
        <v>65.150000000000006</v>
      </c>
      <c r="L80" s="14">
        <v>20</v>
      </c>
      <c r="M80" s="14">
        <v>5</v>
      </c>
      <c r="N80" s="14">
        <v>1</v>
      </c>
      <c r="O80" s="14">
        <v>0</v>
      </c>
      <c r="P80" s="14">
        <v>0</v>
      </c>
      <c r="Q80" s="14">
        <v>5</v>
      </c>
      <c r="R80" s="18">
        <v>1.4099793406528897E-2</v>
      </c>
      <c r="S80" s="14">
        <v>0</v>
      </c>
      <c r="T80" s="18">
        <v>7.6216612007949649E-3</v>
      </c>
      <c r="U80" s="14">
        <v>0</v>
      </c>
      <c r="V80" s="35">
        <v>0</v>
      </c>
      <c r="W80" s="36">
        <v>0</v>
      </c>
      <c r="X80" s="37">
        <f t="shared" si="2"/>
        <v>90</v>
      </c>
      <c r="Y80" s="13">
        <f t="shared" si="3"/>
        <v>1.41</v>
      </c>
      <c r="Z80" s="20" t="s">
        <v>37</v>
      </c>
      <c r="AA80" s="49"/>
      <c r="AB80" s="49"/>
      <c r="AC80" s="49"/>
      <c r="AD80" s="49"/>
    </row>
    <row r="81" spans="1:30" s="1" customFormat="1" ht="21.75" x14ac:dyDescent="0.25">
      <c r="A81" s="33">
        <v>64</v>
      </c>
      <c r="B81" s="34" t="s">
        <v>35</v>
      </c>
      <c r="C81" s="23">
        <v>0</v>
      </c>
      <c r="D81" s="24">
        <v>15</v>
      </c>
      <c r="E81" s="23">
        <v>0</v>
      </c>
      <c r="F81" s="24">
        <v>15</v>
      </c>
      <c r="G81" s="14">
        <v>0</v>
      </c>
      <c r="H81" s="14">
        <v>15</v>
      </c>
      <c r="I81" s="13">
        <v>97.683428374537002</v>
      </c>
      <c r="J81" s="14">
        <v>20</v>
      </c>
      <c r="K81" s="13">
        <v>61.45</v>
      </c>
      <c r="L81" s="14">
        <v>0</v>
      </c>
      <c r="M81" s="14">
        <v>1</v>
      </c>
      <c r="N81" s="14">
        <v>0</v>
      </c>
      <c r="O81" s="14">
        <v>15</v>
      </c>
      <c r="P81" s="14">
        <v>1</v>
      </c>
      <c r="Q81" s="14">
        <v>0</v>
      </c>
      <c r="R81" s="18">
        <v>0</v>
      </c>
      <c r="S81" s="14">
        <v>0</v>
      </c>
      <c r="T81" s="18">
        <v>1.2820435270327413E-3</v>
      </c>
      <c r="U81" s="14">
        <v>0</v>
      </c>
      <c r="V81" s="35">
        <v>0</v>
      </c>
      <c r="W81" s="36">
        <v>0</v>
      </c>
      <c r="X81" s="37">
        <f t="shared" si="2"/>
        <v>80</v>
      </c>
      <c r="Y81" s="13">
        <f t="shared" si="3"/>
        <v>1.25</v>
      </c>
      <c r="Z81" s="20" t="s">
        <v>37</v>
      </c>
      <c r="AA81" s="49"/>
      <c r="AB81" s="49"/>
      <c r="AC81" s="49"/>
      <c r="AD81" s="49"/>
    </row>
    <row r="82" spans="1:30" x14ac:dyDescent="0.25">
      <c r="A82" s="15"/>
      <c r="B82" s="19"/>
      <c r="C82" s="58"/>
      <c r="D82" s="58"/>
      <c r="E82" s="58"/>
      <c r="F82" s="58"/>
      <c r="G82" s="25"/>
      <c r="H82" s="25"/>
      <c r="I82" s="58"/>
      <c r="J82" s="25"/>
      <c r="K82" s="59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60"/>
      <c r="Y82" s="61"/>
      <c r="Z82" s="42"/>
      <c r="AA82" s="49"/>
      <c r="AB82" s="49"/>
      <c r="AC82" s="49"/>
      <c r="AD82" s="49"/>
    </row>
    <row r="83" spans="1:30" ht="18.75" x14ac:dyDescent="0.3">
      <c r="A83" s="49"/>
      <c r="B83" s="49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4"/>
      <c r="T83" s="44"/>
      <c r="U83" s="49"/>
      <c r="V83" s="49"/>
      <c r="W83" s="49"/>
      <c r="X83" s="49"/>
      <c r="Y83" s="49"/>
      <c r="Z83" s="49"/>
      <c r="AA83" s="49"/>
      <c r="AB83" s="49"/>
      <c r="AC83" s="49"/>
      <c r="AD83" s="49"/>
    </row>
    <row r="84" spans="1:30" x14ac:dyDescent="0.25">
      <c r="A84" s="49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</row>
    <row r="85" spans="1:30" ht="18.75" x14ac:dyDescent="0.3">
      <c r="A85" s="44"/>
      <c r="B85" s="44" t="s">
        <v>23</v>
      </c>
      <c r="C85" s="44"/>
      <c r="D85" s="44"/>
      <c r="E85" s="44"/>
      <c r="F85" s="44"/>
      <c r="G85" s="45"/>
      <c r="H85" s="62"/>
      <c r="I85" s="63"/>
      <c r="J85" s="64"/>
      <c r="K85" s="65"/>
      <c r="L85" s="64"/>
      <c r="M85" s="62"/>
      <c r="N85" s="45"/>
      <c r="O85" s="45"/>
      <c r="P85" s="45" t="s">
        <v>24</v>
      </c>
      <c r="Q85" s="44"/>
      <c r="R85" s="45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</row>
    <row r="86" spans="1:30" x14ac:dyDescent="0.25">
      <c r="A86" s="49"/>
      <c r="B86" s="49"/>
      <c r="C86" s="49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</row>
    <row r="87" spans="1:30" x14ac:dyDescent="0.25">
      <c r="A87" s="49"/>
      <c r="B87" s="49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</row>
    <row r="88" spans="1:30" x14ac:dyDescent="0.25">
      <c r="A88" s="49"/>
      <c r="B88" s="49"/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</row>
    <row r="89" spans="1:30" x14ac:dyDescent="0.25">
      <c r="A89" s="49"/>
      <c r="B89" s="49"/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</row>
  </sheetData>
  <autoFilter ref="A17:Z81">
    <sortState ref="A19:Z80">
      <sortCondition ref="A16:A80"/>
    </sortState>
  </autoFilter>
  <mergeCells count="17">
    <mergeCell ref="Z14:Z16"/>
    <mergeCell ref="C15:D15"/>
    <mergeCell ref="E15:F15"/>
    <mergeCell ref="G15:H15"/>
    <mergeCell ref="I15:J15"/>
    <mergeCell ref="K15:L15"/>
    <mergeCell ref="P15:Q15"/>
    <mergeCell ref="R15:S15"/>
    <mergeCell ref="T15:U15"/>
    <mergeCell ref="A10:Y10"/>
    <mergeCell ref="A11:Y11"/>
    <mergeCell ref="A14:A16"/>
    <mergeCell ref="B14:B16"/>
    <mergeCell ref="C14:X14"/>
    <mergeCell ref="Y14:Y16"/>
    <mergeCell ref="V15:W15"/>
    <mergeCell ref="M15:O15"/>
  </mergeCells>
  <pageMargins left="0.31496062992125984" right="0.31496062992125984" top="0.74803149606299213" bottom="0.74803149606299213" header="0.31496062992125984" footer="0.31496062992125984"/>
  <pageSetup paperSize="9" scale="47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P65"/>
  <sheetViews>
    <sheetView workbookViewId="0">
      <selection activeCell="L2" sqref="L2:M65"/>
    </sheetView>
  </sheetViews>
  <sheetFormatPr defaultRowHeight="15" x14ac:dyDescent="0.25"/>
  <cols>
    <col min="9" max="9" width="9.140625" customWidth="1"/>
  </cols>
  <sheetData>
    <row r="2" spans="6:16" x14ac:dyDescent="0.25">
      <c r="F2" s="18">
        <v>4.060724244194118E-3</v>
      </c>
      <c r="G2" s="11">
        <v>0</v>
      </c>
      <c r="I2" s="18">
        <v>4.060724244194118E-3</v>
      </c>
      <c r="J2" s="11">
        <v>0</v>
      </c>
      <c r="L2" s="40">
        <v>97.236845565332231</v>
      </c>
      <c r="M2">
        <v>20</v>
      </c>
      <c r="O2" s="13">
        <v>94.385768297759341</v>
      </c>
      <c r="P2" s="14">
        <v>10</v>
      </c>
    </row>
    <row r="3" spans="6:16" x14ac:dyDescent="0.25">
      <c r="F3" s="18">
        <v>-4.9777954820970133E-18</v>
      </c>
      <c r="G3" s="11">
        <v>0</v>
      </c>
      <c r="I3" s="18">
        <v>-4.9777954820970133E-18</v>
      </c>
      <c r="J3" s="11">
        <v>0</v>
      </c>
      <c r="L3" s="40">
        <v>92.99979371602322</v>
      </c>
      <c r="M3">
        <v>10</v>
      </c>
      <c r="O3" s="12">
        <v>83.593042772250257</v>
      </c>
      <c r="P3" s="11">
        <v>-5</v>
      </c>
    </row>
    <row r="4" spans="6:16" x14ac:dyDescent="0.25">
      <c r="F4" s="18">
        <v>4.7478427285399017E-4</v>
      </c>
      <c r="G4" s="11">
        <v>0</v>
      </c>
      <c r="I4" s="18">
        <v>4.7478427285399017E-4</v>
      </c>
      <c r="J4" s="11">
        <v>0</v>
      </c>
      <c r="L4" s="40">
        <v>99.999960040363263</v>
      </c>
      <c r="M4">
        <v>20</v>
      </c>
      <c r="O4" s="12">
        <v>94.838122098890011</v>
      </c>
      <c r="P4" s="11">
        <v>10</v>
      </c>
    </row>
    <row r="5" spans="6:16" x14ac:dyDescent="0.25">
      <c r="F5" s="18">
        <v>1.8279052023650742E-17</v>
      </c>
      <c r="G5" s="11">
        <v>0</v>
      </c>
      <c r="I5" s="18">
        <v>1.8279052023650742E-17</v>
      </c>
      <c r="J5" s="11">
        <v>0</v>
      </c>
      <c r="L5" s="40">
        <v>97.325875279918691</v>
      </c>
      <c r="M5">
        <v>20</v>
      </c>
      <c r="O5" s="12">
        <v>97.325875279918691</v>
      </c>
      <c r="P5" s="11">
        <v>20</v>
      </c>
    </row>
    <row r="6" spans="6:16" x14ac:dyDescent="0.25">
      <c r="F6" s="18">
        <v>0</v>
      </c>
      <c r="G6" s="11">
        <v>0</v>
      </c>
      <c r="I6" s="18">
        <v>0</v>
      </c>
      <c r="J6" s="11">
        <v>0</v>
      </c>
      <c r="L6" s="40">
        <v>99.47530157059586</v>
      </c>
      <c r="M6">
        <v>20</v>
      </c>
      <c r="O6" s="12">
        <v>99.47530157059586</v>
      </c>
      <c r="P6" s="11">
        <v>20</v>
      </c>
    </row>
    <row r="7" spans="6:16" x14ac:dyDescent="0.25">
      <c r="F7" s="18">
        <v>6.3027915980946193E-3</v>
      </c>
      <c r="G7" s="11">
        <v>0</v>
      </c>
      <c r="I7" s="18">
        <v>6.3027915980946193E-3</v>
      </c>
      <c r="J7" s="11">
        <v>0</v>
      </c>
      <c r="L7" s="40">
        <v>98.104110217405221</v>
      </c>
      <c r="M7">
        <v>20</v>
      </c>
      <c r="O7" s="12">
        <v>90.715216977502394</v>
      </c>
      <c r="P7" s="11">
        <v>10</v>
      </c>
    </row>
    <row r="8" spans="6:16" x14ac:dyDescent="0.25">
      <c r="F8" s="18">
        <v>3.315123906399868E-2</v>
      </c>
      <c r="G8" s="14">
        <v>10</v>
      </c>
      <c r="I8" s="18">
        <v>3.315123906399868E-2</v>
      </c>
      <c r="J8" s="14">
        <v>10</v>
      </c>
      <c r="L8" s="40">
        <v>86.021475960673911</v>
      </c>
      <c r="M8">
        <v>-5</v>
      </c>
      <c r="O8" s="13">
        <v>86.021475960673911</v>
      </c>
      <c r="P8" s="14">
        <v>-5</v>
      </c>
    </row>
    <row r="9" spans="6:16" x14ac:dyDescent="0.25">
      <c r="F9" s="38">
        <v>0.11033789142539527</v>
      </c>
      <c r="G9" s="26">
        <v>20</v>
      </c>
      <c r="H9" s="39"/>
      <c r="I9" s="38">
        <v>2.068510247496152E-3</v>
      </c>
      <c r="J9" s="26">
        <v>0</v>
      </c>
      <c r="L9" s="40">
        <v>99.723761702127661</v>
      </c>
      <c r="M9">
        <v>20</v>
      </c>
      <c r="O9" s="12">
        <v>95.065305686653758</v>
      </c>
      <c r="P9" s="11">
        <v>20</v>
      </c>
    </row>
    <row r="10" spans="6:16" x14ac:dyDescent="0.25">
      <c r="F10" s="38">
        <v>0.20145395077355632</v>
      </c>
      <c r="G10" s="26">
        <v>20</v>
      </c>
      <c r="H10" s="39"/>
      <c r="I10" s="38">
        <v>0</v>
      </c>
      <c r="J10" s="26">
        <v>0</v>
      </c>
      <c r="L10" s="40">
        <v>98.661251567993105</v>
      </c>
      <c r="M10">
        <v>20</v>
      </c>
      <c r="O10" s="12">
        <v>98.661251567993105</v>
      </c>
      <c r="P10" s="11">
        <v>20</v>
      </c>
    </row>
    <row r="11" spans="6:16" x14ac:dyDescent="0.25">
      <c r="F11" s="18">
        <v>0</v>
      </c>
      <c r="G11" s="11">
        <v>0</v>
      </c>
      <c r="I11" s="18">
        <v>0</v>
      </c>
      <c r="J11" s="11">
        <v>0</v>
      </c>
      <c r="L11" s="40">
        <v>99.490936824710815</v>
      </c>
      <c r="M11">
        <v>20</v>
      </c>
      <c r="O11" s="12">
        <v>99.490936824710815</v>
      </c>
      <c r="P11" s="11">
        <v>20</v>
      </c>
    </row>
    <row r="12" spans="6:16" x14ac:dyDescent="0.25">
      <c r="F12" s="18">
        <v>0</v>
      </c>
      <c r="G12" s="11">
        <v>0</v>
      </c>
      <c r="I12" s="18">
        <v>0</v>
      </c>
      <c r="J12" s="11">
        <v>0</v>
      </c>
      <c r="L12" s="40">
        <v>98.901866134751771</v>
      </c>
      <c r="M12">
        <v>20</v>
      </c>
      <c r="O12" s="12">
        <v>86.500251920803777</v>
      </c>
      <c r="P12" s="11">
        <v>-5</v>
      </c>
    </row>
    <row r="13" spans="6:16" x14ac:dyDescent="0.25">
      <c r="F13" s="18">
        <v>0</v>
      </c>
      <c r="G13" s="11">
        <v>0</v>
      </c>
      <c r="I13" s="18">
        <v>0</v>
      </c>
      <c r="J13" s="11">
        <v>0</v>
      </c>
      <c r="L13" s="40">
        <v>99.765973125081814</v>
      </c>
      <c r="M13">
        <v>20</v>
      </c>
      <c r="O13" s="13">
        <v>99.765973125081814</v>
      </c>
      <c r="P13" s="14">
        <v>20</v>
      </c>
    </row>
    <row r="14" spans="6:16" x14ac:dyDescent="0.25">
      <c r="F14" s="18">
        <v>7.1921621433581156E-18</v>
      </c>
      <c r="G14" s="11">
        <v>0</v>
      </c>
      <c r="I14" s="18">
        <v>7.1921621433581156E-18</v>
      </c>
      <c r="J14" s="11">
        <v>0</v>
      </c>
      <c r="L14" s="40">
        <v>99.953627672763062</v>
      </c>
      <c r="M14">
        <v>20</v>
      </c>
      <c r="O14" s="12">
        <v>98.588224377899607</v>
      </c>
      <c r="P14" s="11">
        <v>20</v>
      </c>
    </row>
    <row r="15" spans="6:16" x14ac:dyDescent="0.25">
      <c r="F15" s="18">
        <v>3.8313827027287063E-3</v>
      </c>
      <c r="G15" s="11">
        <v>0</v>
      </c>
      <c r="I15" s="18">
        <v>3.8313827027287063E-3</v>
      </c>
      <c r="J15" s="11">
        <v>0</v>
      </c>
      <c r="L15" s="40">
        <v>99.306261730080195</v>
      </c>
      <c r="M15">
        <v>20</v>
      </c>
      <c r="O15" s="13">
        <v>99.306261730080195</v>
      </c>
      <c r="P15" s="14">
        <v>20</v>
      </c>
    </row>
    <row r="16" spans="6:16" x14ac:dyDescent="0.25">
      <c r="F16" s="18">
        <v>0</v>
      </c>
      <c r="G16" s="11">
        <v>0</v>
      </c>
      <c r="I16" s="18">
        <v>0</v>
      </c>
      <c r="J16" s="11">
        <v>0</v>
      </c>
      <c r="L16" s="40">
        <v>99.911437146249611</v>
      </c>
      <c r="M16">
        <v>20</v>
      </c>
      <c r="O16" s="12">
        <v>95.996907684350845</v>
      </c>
      <c r="P16" s="11">
        <v>20</v>
      </c>
    </row>
    <row r="17" spans="6:16" x14ac:dyDescent="0.25">
      <c r="F17" s="18">
        <v>0</v>
      </c>
      <c r="G17" s="11">
        <v>0</v>
      </c>
      <c r="I17" s="18">
        <v>0</v>
      </c>
      <c r="J17" s="11">
        <v>0</v>
      </c>
      <c r="L17" s="40">
        <v>98.251174260451364</v>
      </c>
      <c r="M17">
        <v>20</v>
      </c>
      <c r="O17" s="13">
        <v>80.056148836510275</v>
      </c>
      <c r="P17" s="14">
        <v>-5</v>
      </c>
    </row>
    <row r="18" spans="6:16" x14ac:dyDescent="0.25">
      <c r="F18" s="18">
        <v>7.5751048951048948E-3</v>
      </c>
      <c r="G18" s="11">
        <v>0</v>
      </c>
      <c r="I18" s="18">
        <v>7.5751048951048948E-3</v>
      </c>
      <c r="J18" s="11">
        <v>0</v>
      </c>
      <c r="L18" s="40">
        <v>100</v>
      </c>
      <c r="M18">
        <v>20</v>
      </c>
      <c r="O18" s="12">
        <v>100</v>
      </c>
      <c r="P18" s="11">
        <v>20</v>
      </c>
    </row>
    <row r="19" spans="6:16" x14ac:dyDescent="0.25">
      <c r="F19" s="18">
        <v>4.3389665519212049E-2</v>
      </c>
      <c r="G19" s="11">
        <v>10</v>
      </c>
      <c r="I19" s="18">
        <v>4.3447047112418792E-2</v>
      </c>
      <c r="J19" s="11">
        <v>10</v>
      </c>
      <c r="L19" s="40">
        <v>87.317016848114378</v>
      </c>
      <c r="M19">
        <v>-5</v>
      </c>
      <c r="O19" s="13">
        <v>89.541641775707333</v>
      </c>
      <c r="P19" s="14">
        <v>-5</v>
      </c>
    </row>
    <row r="20" spans="6:16" x14ac:dyDescent="0.25">
      <c r="F20" s="18">
        <v>7.2174804623176131E-3</v>
      </c>
      <c r="G20" s="11">
        <v>0</v>
      </c>
      <c r="I20" s="18">
        <v>7.2174804623176131E-3</v>
      </c>
      <c r="J20" s="11">
        <v>0</v>
      </c>
      <c r="L20" s="40">
        <v>91.541118018752528</v>
      </c>
      <c r="M20">
        <v>10</v>
      </c>
      <c r="O20" s="13">
        <v>86.395096762470075</v>
      </c>
      <c r="P20" s="14">
        <v>-5</v>
      </c>
    </row>
    <row r="21" spans="6:16" x14ac:dyDescent="0.25">
      <c r="F21" s="18">
        <v>0</v>
      </c>
      <c r="G21" s="11">
        <v>0</v>
      </c>
      <c r="I21" s="18">
        <v>0</v>
      </c>
      <c r="J21" s="11">
        <v>0</v>
      </c>
      <c r="L21" s="40">
        <v>94.308148352816161</v>
      </c>
      <c r="M21">
        <v>10</v>
      </c>
      <c r="O21" s="13">
        <v>95.204223353819145</v>
      </c>
      <c r="P21" s="14">
        <v>20</v>
      </c>
    </row>
    <row r="22" spans="6:16" x14ac:dyDescent="0.25">
      <c r="F22" s="18">
        <v>6.5744710656647169E-3</v>
      </c>
      <c r="G22" s="14">
        <v>0</v>
      </c>
      <c r="I22" s="18">
        <v>6.5744710656647169E-3</v>
      </c>
      <c r="J22" s="14">
        <v>0</v>
      </c>
      <c r="L22" s="40">
        <v>97.534708372568431</v>
      </c>
      <c r="M22">
        <v>20</v>
      </c>
      <c r="O22" s="13">
        <v>40.120019800255029</v>
      </c>
      <c r="P22" s="14">
        <v>-5</v>
      </c>
    </row>
    <row r="23" spans="6:16" x14ac:dyDescent="0.25">
      <c r="F23" s="18">
        <v>1.1146357708362944E-2</v>
      </c>
      <c r="G23" s="11">
        <v>0</v>
      </c>
      <c r="I23" s="18">
        <v>1.1146357708362944E-2</v>
      </c>
      <c r="J23" s="11">
        <v>0</v>
      </c>
      <c r="L23" s="40">
        <v>95.087121403650713</v>
      </c>
      <c r="M23">
        <v>20</v>
      </c>
      <c r="O23" s="12">
        <v>96.423272352486478</v>
      </c>
      <c r="P23" s="11">
        <v>20</v>
      </c>
    </row>
    <row r="24" spans="6:16" x14ac:dyDescent="0.25">
      <c r="F24" s="18">
        <v>3.9960046428588287E-3</v>
      </c>
      <c r="G24" s="11">
        <v>0</v>
      </c>
      <c r="I24" s="18">
        <v>3.9960046428588287E-3</v>
      </c>
      <c r="J24" s="11">
        <v>0</v>
      </c>
      <c r="L24" s="40">
        <v>97.609395287141069</v>
      </c>
      <c r="M24">
        <v>20</v>
      </c>
      <c r="O24" s="12">
        <v>97.609395287141069</v>
      </c>
      <c r="P24" s="11">
        <v>20</v>
      </c>
    </row>
    <row r="25" spans="6:16" x14ac:dyDescent="0.25">
      <c r="F25" s="18">
        <v>6.5409947808405351E-3</v>
      </c>
      <c r="G25" s="11">
        <v>0</v>
      </c>
      <c r="I25" s="18">
        <v>6.5409947808405351E-3</v>
      </c>
      <c r="J25" s="11">
        <v>0</v>
      </c>
      <c r="L25" s="40">
        <v>98.110402123312198</v>
      </c>
      <c r="M25">
        <v>20</v>
      </c>
      <c r="O25" s="12">
        <v>98.123368130373848</v>
      </c>
      <c r="P25" s="11">
        <v>20</v>
      </c>
    </row>
    <row r="26" spans="6:16" x14ac:dyDescent="0.25">
      <c r="F26" s="18">
        <v>9.9307389220863098E-3</v>
      </c>
      <c r="G26" s="11">
        <v>0</v>
      </c>
      <c r="I26" s="18">
        <v>9.9307389220863098E-3</v>
      </c>
      <c r="J26" s="11">
        <v>0</v>
      </c>
      <c r="L26" s="40">
        <v>96.75408264865618</v>
      </c>
      <c r="M26">
        <v>20</v>
      </c>
      <c r="O26" s="12">
        <v>88.19482466497432</v>
      </c>
      <c r="P26" s="11">
        <v>-5</v>
      </c>
    </row>
    <row r="27" spans="6:16" x14ac:dyDescent="0.25">
      <c r="F27" s="18">
        <v>5.2586450833175041E-3</v>
      </c>
      <c r="G27" s="11">
        <v>0</v>
      </c>
      <c r="I27" s="18">
        <v>5.2586450833175041E-3</v>
      </c>
      <c r="J27" s="11">
        <v>0</v>
      </c>
      <c r="L27" s="40">
        <v>99.989161051092807</v>
      </c>
      <c r="M27">
        <v>20</v>
      </c>
      <c r="O27" s="12">
        <v>90.650587929097824</v>
      </c>
      <c r="P27" s="11">
        <v>10</v>
      </c>
    </row>
    <row r="28" spans="6:16" x14ac:dyDescent="0.25">
      <c r="F28" s="18">
        <v>0</v>
      </c>
      <c r="G28" s="11">
        <v>0</v>
      </c>
      <c r="I28" s="18">
        <v>0</v>
      </c>
      <c r="J28" s="11">
        <v>0</v>
      </c>
      <c r="L28" s="40">
        <v>99.695909113013968</v>
      </c>
      <c r="M28">
        <v>20</v>
      </c>
      <c r="O28" s="12">
        <v>84.329974585069039</v>
      </c>
      <c r="P28" s="11">
        <v>-5</v>
      </c>
    </row>
    <row r="29" spans="6:16" x14ac:dyDescent="0.25">
      <c r="F29" s="18">
        <v>1.3327256334405345E-3</v>
      </c>
      <c r="G29" s="11">
        <v>0</v>
      </c>
      <c r="I29" s="18">
        <v>1.3327256334405345E-3</v>
      </c>
      <c r="J29" s="11">
        <v>0</v>
      </c>
      <c r="L29" s="40">
        <v>99.806965554763565</v>
      </c>
      <c r="M29">
        <v>20</v>
      </c>
      <c r="O29" s="12">
        <v>99.920208209305983</v>
      </c>
      <c r="P29" s="11">
        <v>20</v>
      </c>
    </row>
    <row r="30" spans="6:16" x14ac:dyDescent="0.25">
      <c r="F30" s="18">
        <v>8.5916169532934406E-3</v>
      </c>
      <c r="G30" s="11">
        <v>0</v>
      </c>
      <c r="I30" s="18">
        <v>8.5916169532934406E-3</v>
      </c>
      <c r="J30" s="11">
        <v>0</v>
      </c>
      <c r="L30" s="40">
        <v>98.718997983332116</v>
      </c>
      <c r="M30">
        <v>20</v>
      </c>
      <c r="O30" s="12">
        <v>97.437995966664232</v>
      </c>
      <c r="P30" s="11">
        <v>20</v>
      </c>
    </row>
    <row r="31" spans="6:16" x14ac:dyDescent="0.25">
      <c r="F31" s="18">
        <v>7.5676015956306145E-3</v>
      </c>
      <c r="G31" s="11">
        <v>0</v>
      </c>
      <c r="I31" s="18">
        <v>7.5676015956306145E-3</v>
      </c>
      <c r="J31" s="11">
        <v>0</v>
      </c>
      <c r="L31" s="40">
        <v>89.193755674662441</v>
      </c>
      <c r="M31">
        <v>-5</v>
      </c>
      <c r="O31" s="12">
        <v>89.649610449766087</v>
      </c>
      <c r="P31" s="11">
        <v>-5</v>
      </c>
    </row>
    <row r="32" spans="6:16" x14ac:dyDescent="0.25">
      <c r="F32" s="18">
        <v>9.0997393512273956E-4</v>
      </c>
      <c r="G32" s="11">
        <v>0</v>
      </c>
      <c r="I32" s="18">
        <v>9.0997393512273956E-4</v>
      </c>
      <c r="J32" s="11">
        <v>0</v>
      </c>
      <c r="L32" s="40">
        <v>95.382398151439745</v>
      </c>
      <c r="M32">
        <v>20</v>
      </c>
      <c r="O32" s="13">
        <v>95.387462004639929</v>
      </c>
      <c r="P32" s="14">
        <v>20</v>
      </c>
    </row>
    <row r="33" spans="6:16" x14ac:dyDescent="0.25">
      <c r="F33" s="18">
        <v>5.8565387837735319E-3</v>
      </c>
      <c r="G33" s="11">
        <v>0</v>
      </c>
      <c r="I33" s="18">
        <v>5.8565387837735319E-3</v>
      </c>
      <c r="J33" s="11">
        <v>0</v>
      </c>
      <c r="L33" s="40">
        <v>98.304081517842519</v>
      </c>
      <c r="M33">
        <v>20</v>
      </c>
      <c r="O33" s="12">
        <v>97.067936900836941</v>
      </c>
      <c r="P33" s="11">
        <v>20</v>
      </c>
    </row>
    <row r="34" spans="6:16" x14ac:dyDescent="0.25">
      <c r="F34" s="18">
        <v>0</v>
      </c>
      <c r="G34" s="11">
        <v>0</v>
      </c>
      <c r="I34" s="18">
        <v>0</v>
      </c>
      <c r="J34" s="11">
        <v>0</v>
      </c>
      <c r="L34" s="40">
        <v>99.496158034597755</v>
      </c>
      <c r="M34">
        <v>20</v>
      </c>
      <c r="O34" s="13">
        <v>95.971124132982538</v>
      </c>
      <c r="P34" s="14">
        <v>20</v>
      </c>
    </row>
    <row r="35" spans="6:16" x14ac:dyDescent="0.25">
      <c r="F35" s="18">
        <v>0</v>
      </c>
      <c r="G35" s="11">
        <v>0</v>
      </c>
      <c r="I35" s="18">
        <v>0</v>
      </c>
      <c r="J35" s="11">
        <v>0</v>
      </c>
      <c r="L35" s="40">
        <v>99.523348313662893</v>
      </c>
      <c r="M35">
        <v>20</v>
      </c>
      <c r="O35" s="13">
        <v>99.6013699111314</v>
      </c>
      <c r="P35" s="14">
        <v>20</v>
      </c>
    </row>
    <row r="36" spans="6:16" x14ac:dyDescent="0.25">
      <c r="F36" s="18">
        <v>0</v>
      </c>
      <c r="G36" s="11">
        <v>0</v>
      </c>
      <c r="I36" s="18">
        <v>0</v>
      </c>
      <c r="J36" s="11">
        <v>0</v>
      </c>
      <c r="L36" s="40">
        <v>100</v>
      </c>
      <c r="M36">
        <v>20</v>
      </c>
      <c r="O36" s="12">
        <v>100</v>
      </c>
      <c r="P36" s="11">
        <v>20</v>
      </c>
    </row>
    <row r="37" spans="6:16" x14ac:dyDescent="0.25">
      <c r="F37" s="18">
        <v>2.6378197405298467E-2</v>
      </c>
      <c r="G37" s="11">
        <v>10</v>
      </c>
      <c r="I37" s="18">
        <v>2.6378197405298467E-2</v>
      </c>
      <c r="J37" s="11">
        <v>10</v>
      </c>
      <c r="L37" s="40">
        <v>100</v>
      </c>
      <c r="M37">
        <v>20</v>
      </c>
      <c r="O37" s="13">
        <v>94.81968711294958</v>
      </c>
      <c r="P37" s="14">
        <v>10</v>
      </c>
    </row>
    <row r="38" spans="6:16" x14ac:dyDescent="0.25">
      <c r="F38" s="18">
        <v>0</v>
      </c>
      <c r="G38" s="11">
        <v>0</v>
      </c>
      <c r="I38" s="18">
        <v>0</v>
      </c>
      <c r="J38" s="11">
        <v>0</v>
      </c>
      <c r="L38" s="40">
        <v>99.941941036278578</v>
      </c>
      <c r="M38">
        <v>20</v>
      </c>
      <c r="O38" s="12">
        <v>99.946758135017006</v>
      </c>
      <c r="P38" s="11">
        <v>20</v>
      </c>
    </row>
    <row r="39" spans="6:16" x14ac:dyDescent="0.25">
      <c r="F39" s="18">
        <v>4.6747822913170939E-19</v>
      </c>
      <c r="G39" s="11">
        <v>0</v>
      </c>
      <c r="I39" s="18">
        <v>4.6747822913170939E-19</v>
      </c>
      <c r="J39" s="11">
        <v>0</v>
      </c>
      <c r="L39" s="40">
        <v>99.343104702870221</v>
      </c>
      <c r="M39">
        <v>20</v>
      </c>
      <c r="O39" s="12">
        <v>98.312246327988134</v>
      </c>
      <c r="P39" s="11">
        <v>20</v>
      </c>
    </row>
    <row r="40" spans="6:16" x14ac:dyDescent="0.25">
      <c r="F40" s="18">
        <v>0</v>
      </c>
      <c r="G40" s="11">
        <v>0</v>
      </c>
      <c r="I40" s="18">
        <v>0</v>
      </c>
      <c r="J40" s="11">
        <v>0</v>
      </c>
      <c r="L40" s="40">
        <v>96.822048540665222</v>
      </c>
      <c r="M40">
        <v>20</v>
      </c>
      <c r="O40" s="13">
        <v>93.371839342689015</v>
      </c>
      <c r="P40" s="14">
        <v>10</v>
      </c>
    </row>
    <row r="41" spans="6:16" x14ac:dyDescent="0.25">
      <c r="F41" s="18">
        <v>2.8421592425972739E-9</v>
      </c>
      <c r="G41" s="11">
        <v>0</v>
      </c>
      <c r="I41" s="18">
        <v>2.8421592425972739E-9</v>
      </c>
      <c r="J41" s="11">
        <v>0</v>
      </c>
      <c r="L41" s="40">
        <v>99.996861084174711</v>
      </c>
      <c r="M41">
        <v>20</v>
      </c>
      <c r="O41" s="12">
        <v>99.996732476292422</v>
      </c>
      <c r="P41" s="11">
        <v>20</v>
      </c>
    </row>
    <row r="42" spans="6:16" x14ac:dyDescent="0.25">
      <c r="F42" s="18">
        <v>0</v>
      </c>
      <c r="G42" s="11">
        <v>0</v>
      </c>
      <c r="I42" s="18">
        <v>0</v>
      </c>
      <c r="J42" s="11">
        <v>0</v>
      </c>
      <c r="L42" s="40">
        <v>100</v>
      </c>
      <c r="M42">
        <v>20</v>
      </c>
      <c r="O42" s="13">
        <v>100</v>
      </c>
      <c r="P42" s="14">
        <v>20</v>
      </c>
    </row>
    <row r="43" spans="6:16" x14ac:dyDescent="0.25">
      <c r="F43" s="18">
        <v>2.0607194125936835E-3</v>
      </c>
      <c r="G43" s="11">
        <v>0</v>
      </c>
      <c r="I43" s="18">
        <v>2.0607194125936835E-3</v>
      </c>
      <c r="J43" s="11">
        <v>0</v>
      </c>
      <c r="L43" s="40">
        <v>99.15484248561495</v>
      </c>
      <c r="M43">
        <v>20</v>
      </c>
      <c r="O43" s="13">
        <v>92.03810972064565</v>
      </c>
      <c r="P43" s="14">
        <v>10</v>
      </c>
    </row>
    <row r="44" spans="6:16" x14ac:dyDescent="0.25">
      <c r="F44" s="18">
        <v>2.1624591405090564E-2</v>
      </c>
      <c r="G44" s="14">
        <v>10</v>
      </c>
      <c r="I44" s="18">
        <v>2.1624591405090564E-2</v>
      </c>
      <c r="J44" s="14">
        <v>10</v>
      </c>
      <c r="L44" s="40">
        <v>97.766455034392763</v>
      </c>
      <c r="M44">
        <v>20</v>
      </c>
      <c r="O44" s="13">
        <v>81.856228614910407</v>
      </c>
      <c r="P44" s="14">
        <v>-5</v>
      </c>
    </row>
    <row r="45" spans="6:16" x14ac:dyDescent="0.25">
      <c r="F45" s="18">
        <v>2.3660178304234867E-3</v>
      </c>
      <c r="G45" s="11">
        <v>0</v>
      </c>
      <c r="I45" s="18">
        <v>2.3660178304234867E-3</v>
      </c>
      <c r="J45" s="11">
        <v>0</v>
      </c>
      <c r="L45" s="40">
        <v>98.932475333405606</v>
      </c>
      <c r="M45">
        <v>20</v>
      </c>
      <c r="O45" s="12">
        <v>96.117986771767676</v>
      </c>
      <c r="P45" s="11">
        <v>20</v>
      </c>
    </row>
    <row r="46" spans="6:16" x14ac:dyDescent="0.25">
      <c r="F46" s="18">
        <v>3.6647581677445602E-4</v>
      </c>
      <c r="G46" s="11">
        <v>0</v>
      </c>
      <c r="I46" s="18">
        <v>3.6647581677445602E-4</v>
      </c>
      <c r="J46" s="11">
        <v>0</v>
      </c>
      <c r="L46" s="40">
        <v>96.275783470436764</v>
      </c>
      <c r="M46">
        <v>20</v>
      </c>
      <c r="O46" s="12">
        <v>92.977804250333719</v>
      </c>
      <c r="P46" s="11">
        <v>10</v>
      </c>
    </row>
    <row r="47" spans="6:16" x14ac:dyDescent="0.25">
      <c r="F47" s="18">
        <v>0</v>
      </c>
      <c r="G47" s="14">
        <v>0</v>
      </c>
      <c r="I47" s="18">
        <v>0</v>
      </c>
      <c r="J47" s="14">
        <v>0</v>
      </c>
      <c r="L47" s="40">
        <v>99.692348083742161</v>
      </c>
      <c r="M47">
        <v>20</v>
      </c>
      <c r="O47" s="13">
        <v>89.621329677355888</v>
      </c>
      <c r="P47" s="14">
        <v>-5</v>
      </c>
    </row>
    <row r="48" spans="6:16" x14ac:dyDescent="0.25">
      <c r="F48" s="18">
        <v>1.4915250174353339E-6</v>
      </c>
      <c r="G48" s="11">
        <v>0</v>
      </c>
      <c r="I48" s="18">
        <v>1.4915250174353339E-6</v>
      </c>
      <c r="J48" s="11">
        <v>0</v>
      </c>
      <c r="L48" s="40">
        <v>99.919327197715006</v>
      </c>
      <c r="M48">
        <v>20</v>
      </c>
      <c r="O48" s="12">
        <v>92.981831791763724</v>
      </c>
      <c r="P48" s="11">
        <v>10</v>
      </c>
    </row>
    <row r="49" spans="6:16" x14ac:dyDescent="0.25">
      <c r="F49" s="18">
        <v>3.4073365474269865E-3</v>
      </c>
      <c r="G49" s="11">
        <v>0</v>
      </c>
      <c r="I49" s="18">
        <v>3.4073365474269865E-3</v>
      </c>
      <c r="J49" s="11">
        <v>0</v>
      </c>
      <c r="L49" s="40">
        <v>100</v>
      </c>
      <c r="M49">
        <v>20</v>
      </c>
      <c r="O49" s="12">
        <v>82.782670881341176</v>
      </c>
      <c r="P49" s="11">
        <v>-5</v>
      </c>
    </row>
    <row r="50" spans="6:16" x14ac:dyDescent="0.25">
      <c r="F50" s="18">
        <v>3.9674849225916713E-5</v>
      </c>
      <c r="G50" s="11">
        <v>0</v>
      </c>
      <c r="I50" s="18">
        <v>3.9674849225916713E-5</v>
      </c>
      <c r="J50" s="11">
        <v>0</v>
      </c>
      <c r="L50" s="40">
        <v>98.21713792112584</v>
      </c>
      <c r="M50">
        <v>20</v>
      </c>
      <c r="O50" s="12">
        <v>98.21713792112584</v>
      </c>
      <c r="P50" s="11">
        <v>20</v>
      </c>
    </row>
    <row r="51" spans="6:16" x14ac:dyDescent="0.25">
      <c r="F51" s="18">
        <v>8.4435815596458717E-3</v>
      </c>
      <c r="G51" s="11">
        <v>0</v>
      </c>
      <c r="I51" s="18">
        <v>8.4435815596458717E-3</v>
      </c>
      <c r="J51" s="11">
        <v>0</v>
      </c>
      <c r="L51" s="40">
        <v>99.346447684849394</v>
      </c>
      <c r="M51">
        <v>20</v>
      </c>
      <c r="O51" s="12">
        <v>89.995668204452244</v>
      </c>
      <c r="P51" s="11">
        <v>10</v>
      </c>
    </row>
    <row r="52" spans="6:16" x14ac:dyDescent="0.25">
      <c r="F52" s="18">
        <v>0</v>
      </c>
      <c r="G52" s="11">
        <v>0</v>
      </c>
      <c r="I52" s="18">
        <v>0</v>
      </c>
      <c r="J52" s="11">
        <v>0</v>
      </c>
      <c r="L52" s="40">
        <v>99.985259729413727</v>
      </c>
      <c r="M52">
        <v>20</v>
      </c>
      <c r="O52" s="12">
        <v>99.988146108447992</v>
      </c>
      <c r="P52" s="11">
        <v>20</v>
      </c>
    </row>
    <row r="53" spans="6:16" x14ac:dyDescent="0.25">
      <c r="F53" s="18">
        <v>0</v>
      </c>
      <c r="G53" s="11">
        <v>0</v>
      </c>
      <c r="I53" s="18">
        <v>0</v>
      </c>
      <c r="J53" s="11">
        <v>0</v>
      </c>
      <c r="L53" s="40">
        <v>98.995802419354845</v>
      </c>
      <c r="M53">
        <v>20</v>
      </c>
      <c r="O53" s="12">
        <v>99.093187280009715</v>
      </c>
      <c r="P53" s="11">
        <v>20</v>
      </c>
    </row>
    <row r="54" spans="6:16" x14ac:dyDescent="0.25">
      <c r="F54" s="18">
        <v>1.9034035434662786E-3</v>
      </c>
      <c r="G54" s="11">
        <v>0</v>
      </c>
      <c r="I54" s="18">
        <v>1.9034035434662786E-3</v>
      </c>
      <c r="J54" s="11">
        <v>0</v>
      </c>
      <c r="L54" s="40">
        <v>99.578477209302321</v>
      </c>
      <c r="M54">
        <v>20</v>
      </c>
      <c r="O54" s="12">
        <v>99.675995137821303</v>
      </c>
      <c r="P54" s="11">
        <v>20</v>
      </c>
    </row>
    <row r="55" spans="6:16" x14ac:dyDescent="0.25">
      <c r="F55" s="18">
        <v>3.0451179696349274E-4</v>
      </c>
      <c r="G55" s="11">
        <v>0</v>
      </c>
      <c r="I55" s="18">
        <v>3.0451179696349274E-4</v>
      </c>
      <c r="J55" s="11">
        <v>0</v>
      </c>
      <c r="L55" s="40">
        <v>99.117673863081151</v>
      </c>
      <c r="M55">
        <v>20</v>
      </c>
      <c r="O55" s="12">
        <v>97.85394463726405</v>
      </c>
      <c r="P55" s="11">
        <v>20</v>
      </c>
    </row>
    <row r="56" spans="6:16" x14ac:dyDescent="0.25">
      <c r="F56" s="18">
        <v>2.5920340734331762E-3</v>
      </c>
      <c r="G56" s="11">
        <v>0</v>
      </c>
      <c r="I56" s="18">
        <v>2.5920340734331762E-3</v>
      </c>
      <c r="J56" s="11">
        <v>0</v>
      </c>
      <c r="L56" s="40">
        <v>94.968901851300274</v>
      </c>
      <c r="M56">
        <v>10</v>
      </c>
      <c r="O56" s="13">
        <v>93.102023348153779</v>
      </c>
      <c r="P56" s="14">
        <v>10</v>
      </c>
    </row>
    <row r="57" spans="6:16" x14ac:dyDescent="0.25">
      <c r="F57" s="18">
        <v>1.3589622726643737E-17</v>
      </c>
      <c r="G57" s="11">
        <v>0</v>
      </c>
      <c r="I57" s="18">
        <v>-1.3583589275963006E-7</v>
      </c>
      <c r="J57" s="11">
        <v>0</v>
      </c>
      <c r="L57" s="40">
        <v>92.536697100555216</v>
      </c>
      <c r="M57">
        <v>10</v>
      </c>
      <c r="O57" s="12">
        <v>94.195182329985286</v>
      </c>
      <c r="P57" s="11">
        <v>10</v>
      </c>
    </row>
    <row r="58" spans="6:16" x14ac:dyDescent="0.25">
      <c r="F58" s="18">
        <v>4.5255249063538387E-2</v>
      </c>
      <c r="G58" s="11">
        <v>10</v>
      </c>
      <c r="I58" s="18">
        <v>4.5255249063538387E-2</v>
      </c>
      <c r="J58" s="11">
        <v>10</v>
      </c>
      <c r="L58" s="40">
        <v>93.642030559292706</v>
      </c>
      <c r="M58">
        <v>10</v>
      </c>
      <c r="O58" s="13">
        <v>94.349798881250265</v>
      </c>
      <c r="P58" s="14">
        <v>10</v>
      </c>
    </row>
    <row r="59" spans="6:16" x14ac:dyDescent="0.25">
      <c r="F59" s="18">
        <v>-8.5246957552527065E-18</v>
      </c>
      <c r="G59" s="11">
        <v>0</v>
      </c>
      <c r="I59" s="18">
        <v>-8.5246957552527065E-18</v>
      </c>
      <c r="J59" s="11">
        <v>0</v>
      </c>
      <c r="L59" s="40">
        <v>100</v>
      </c>
      <c r="M59">
        <v>20</v>
      </c>
      <c r="O59" s="12">
        <v>97.507286765152884</v>
      </c>
      <c r="P59" s="11">
        <v>20</v>
      </c>
    </row>
    <row r="60" spans="6:16" x14ac:dyDescent="0.25">
      <c r="F60" s="18">
        <v>1.5280761126960105E-4</v>
      </c>
      <c r="G60" s="11">
        <v>0</v>
      </c>
      <c r="I60" s="18">
        <v>1.5280761126960105E-4</v>
      </c>
      <c r="J60" s="11">
        <v>0</v>
      </c>
      <c r="L60" s="40">
        <v>98.167683739508561</v>
      </c>
      <c r="M60">
        <v>20</v>
      </c>
      <c r="O60" s="12">
        <v>97.816965569733739</v>
      </c>
      <c r="P60" s="11">
        <v>20</v>
      </c>
    </row>
    <row r="61" spans="6:16" x14ac:dyDescent="0.25">
      <c r="F61" s="18">
        <v>-8.4299160963586576E-5</v>
      </c>
      <c r="G61" s="14">
        <v>0</v>
      </c>
      <c r="I61" s="18">
        <v>-8.4299160963586576E-5</v>
      </c>
      <c r="J61" s="14">
        <v>0</v>
      </c>
      <c r="L61" s="40">
        <v>99.999873199227167</v>
      </c>
      <c r="M61">
        <v>20</v>
      </c>
      <c r="O61" s="13">
        <v>94.262718645350489</v>
      </c>
      <c r="P61" s="14">
        <v>10</v>
      </c>
    </row>
    <row r="62" spans="6:16" x14ac:dyDescent="0.25">
      <c r="F62" s="18">
        <v>0</v>
      </c>
      <c r="G62" s="11">
        <v>0</v>
      </c>
      <c r="I62" s="18">
        <v>0</v>
      </c>
      <c r="J62" s="11">
        <v>0</v>
      </c>
      <c r="L62" s="40">
        <v>97.120564848731519</v>
      </c>
      <c r="M62">
        <v>20</v>
      </c>
      <c r="O62" s="12">
        <v>96.582402269108286</v>
      </c>
      <c r="P62" s="11">
        <v>20</v>
      </c>
    </row>
    <row r="63" spans="6:16" x14ac:dyDescent="0.25">
      <c r="F63" s="18">
        <v>0</v>
      </c>
      <c r="G63" s="11">
        <v>0</v>
      </c>
      <c r="I63" s="18">
        <v>0</v>
      </c>
      <c r="J63" s="11">
        <v>0</v>
      </c>
      <c r="L63" s="40">
        <v>100</v>
      </c>
      <c r="M63">
        <v>20</v>
      </c>
      <c r="O63" s="12">
        <v>100</v>
      </c>
      <c r="P63" s="11">
        <v>20</v>
      </c>
    </row>
    <row r="64" spans="6:16" x14ac:dyDescent="0.25">
      <c r="F64" s="18">
        <v>7.6216612007949649E-3</v>
      </c>
      <c r="G64" s="11">
        <v>0</v>
      </c>
      <c r="I64" s="18">
        <v>7.6216612007949649E-3</v>
      </c>
      <c r="J64" s="11">
        <v>0</v>
      </c>
      <c r="L64" s="40">
        <v>91.450702786913624</v>
      </c>
      <c r="M64">
        <v>10</v>
      </c>
      <c r="O64" s="13">
        <v>90.470561137121749</v>
      </c>
      <c r="P64" s="14">
        <v>10</v>
      </c>
    </row>
    <row r="65" spans="6:16" x14ac:dyDescent="0.25">
      <c r="F65" s="18">
        <v>4.1103476138560774E-2</v>
      </c>
      <c r="G65" s="14">
        <v>10</v>
      </c>
      <c r="I65" s="18">
        <v>1.2820435270327413E-3</v>
      </c>
      <c r="J65" s="14">
        <v>0</v>
      </c>
      <c r="L65" s="40">
        <v>97.683428374537002</v>
      </c>
      <c r="M65">
        <v>20</v>
      </c>
      <c r="O65" s="13">
        <v>72.992814770149607</v>
      </c>
      <c r="P65" s="14">
        <v>-5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3 квартал 2022 </vt:lpstr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Мемеева Заяна Викторовна</cp:lastModifiedBy>
  <cp:lastPrinted>2022-11-08T12:40:52Z</cp:lastPrinted>
  <dcterms:created xsi:type="dcterms:W3CDTF">2012-04-17T13:30:50Z</dcterms:created>
  <dcterms:modified xsi:type="dcterms:W3CDTF">2022-11-10T07:05:11Z</dcterms:modified>
</cp:coreProperties>
</file>