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00" windowHeight="7650"/>
  </bookViews>
  <sheets>
    <sheet name="СВОД 1 полуг.2023" sheetId="6" r:id="rId1"/>
    <sheet name="Лист3" sheetId="4" state="hidden" r:id="rId2"/>
    <sheet name="Лист4" sheetId="5" state="hidden" r:id="rId3"/>
    <sheet name="206ДТ" sheetId="12" state="hidden" r:id="rId4"/>
    <sheet name="208 ДТ" sheetId="13" state="hidden" r:id="rId5"/>
    <sheet name="% БО и касса 01.07." sheetId="10" state="hidden" r:id="rId6"/>
  </sheets>
  <definedNames>
    <definedName name="_xlnm._FilterDatabase" localSheetId="5" hidden="1">'% БО и касса 01.07.'!$A$24:$L$93</definedName>
    <definedName name="_xlnm._FilterDatabase" localSheetId="3" hidden="1">'206ДТ'!$A$4:$F$66</definedName>
    <definedName name="_xlnm._FilterDatabase" localSheetId="4" hidden="1">'208 ДТ'!$A$10:$F$71</definedName>
    <definedName name="_xlnm._FilterDatabase" localSheetId="0" hidden="1">'СВОД 1 полуг.2023'!$B$10:$AA$77</definedName>
  </definedNames>
  <calcPr calcId="145621" refMode="R1C1"/>
</workbook>
</file>

<file path=xl/calcChain.xml><?xml version="1.0" encoding="utf-8"?>
<calcChain xmlns="http://schemas.openxmlformats.org/spreadsheetml/2006/main">
  <c r="Y15" i="6" l="1"/>
  <c r="Y77" i="6"/>
  <c r="Y76" i="6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G65" i="12" l="1"/>
  <c r="G64" i="12"/>
  <c r="G63" i="12"/>
  <c r="G62" i="12"/>
  <c r="G60" i="12"/>
  <c r="G59" i="12"/>
  <c r="G58" i="12"/>
  <c r="G57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L93" i="10" l="1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Y14" i="6" l="1"/>
  <c r="Z77" i="6" l="1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Y16" i="6"/>
  <c r="Z16" i="6" s="1"/>
  <c r="Z15" i="6"/>
  <c r="Z14" i="6"/>
  <c r="Y70" i="5" l="1"/>
  <c r="Z70" i="5" s="1"/>
  <c r="Y69" i="5"/>
  <c r="Z69" i="5" s="1"/>
  <c r="Y68" i="5"/>
  <c r="Z68" i="5" s="1"/>
  <c r="Y67" i="5"/>
  <c r="Z67" i="5" s="1"/>
  <c r="Y66" i="5"/>
  <c r="Z66" i="5" s="1"/>
  <c r="Y65" i="5"/>
  <c r="Z65" i="5" s="1"/>
  <c r="Y64" i="5"/>
  <c r="Z64" i="5" s="1"/>
  <c r="Y63" i="5"/>
  <c r="Z63" i="5" s="1"/>
  <c r="Y62" i="5"/>
  <c r="Z62" i="5" s="1"/>
  <c r="Y61" i="5"/>
  <c r="Z61" i="5" s="1"/>
  <c r="Y60" i="5"/>
  <c r="Z60" i="5" s="1"/>
  <c r="Y59" i="5"/>
  <c r="Z59" i="5" s="1"/>
  <c r="Y58" i="5"/>
  <c r="Z58" i="5" s="1"/>
  <c r="Y57" i="5"/>
  <c r="Z57" i="5" s="1"/>
  <c r="Y56" i="5"/>
  <c r="Z56" i="5" s="1"/>
  <c r="Y55" i="5"/>
  <c r="Z55" i="5" s="1"/>
  <c r="Y54" i="5"/>
  <c r="Z54" i="5" s="1"/>
  <c r="Y53" i="5"/>
  <c r="Z53" i="5" s="1"/>
  <c r="Y52" i="5"/>
  <c r="Z52" i="5" s="1"/>
  <c r="Y51" i="5"/>
  <c r="Z51" i="5" s="1"/>
  <c r="Y50" i="5"/>
  <c r="Z50" i="5" s="1"/>
  <c r="Y49" i="5"/>
  <c r="Z49" i="5" s="1"/>
  <c r="Y48" i="5"/>
  <c r="Z48" i="5" s="1"/>
  <c r="Y47" i="5"/>
  <c r="Z47" i="5" s="1"/>
  <c r="Y46" i="5"/>
  <c r="Z46" i="5" s="1"/>
  <c r="Y45" i="5"/>
  <c r="Z45" i="5" s="1"/>
  <c r="Y44" i="5"/>
  <c r="Z44" i="5" s="1"/>
  <c r="Y43" i="5"/>
  <c r="Z43" i="5" s="1"/>
  <c r="Y42" i="5"/>
  <c r="Z42" i="5" s="1"/>
  <c r="Y41" i="5"/>
  <c r="Z41" i="5" s="1"/>
  <c r="Y40" i="5"/>
  <c r="Z40" i="5" s="1"/>
  <c r="Y39" i="5"/>
  <c r="Z39" i="5" s="1"/>
  <c r="Y38" i="5"/>
  <c r="Z38" i="5" s="1"/>
  <c r="Y37" i="5"/>
  <c r="Z37" i="5" s="1"/>
  <c r="Y36" i="5"/>
  <c r="Z36" i="5" s="1"/>
  <c r="Y35" i="5"/>
  <c r="Z35" i="5" s="1"/>
  <c r="Y34" i="5"/>
  <c r="Z34" i="5" s="1"/>
  <c r="Y33" i="5"/>
  <c r="Z33" i="5" s="1"/>
  <c r="Y32" i="5"/>
  <c r="Z32" i="5" s="1"/>
  <c r="Y31" i="5"/>
  <c r="Z31" i="5" s="1"/>
  <c r="Y30" i="5"/>
  <c r="Z30" i="5" s="1"/>
  <c r="Y29" i="5"/>
  <c r="Z29" i="5" s="1"/>
  <c r="Y28" i="5"/>
  <c r="Z28" i="5" s="1"/>
  <c r="Y27" i="5"/>
  <c r="Z27" i="5" s="1"/>
  <c r="Y26" i="5"/>
  <c r="Z26" i="5" s="1"/>
  <c r="Y25" i="5"/>
  <c r="Z25" i="5" s="1"/>
  <c r="Y24" i="5"/>
  <c r="Z24" i="5" s="1"/>
  <c r="Y23" i="5"/>
  <c r="Z23" i="5" s="1"/>
  <c r="Y22" i="5"/>
  <c r="Z22" i="5" s="1"/>
  <c r="Y21" i="5"/>
  <c r="Z21" i="5" s="1"/>
  <c r="Y20" i="5"/>
  <c r="Z20" i="5" s="1"/>
  <c r="Y19" i="5"/>
  <c r="Z19" i="5" s="1"/>
  <c r="Y18" i="5"/>
  <c r="Z18" i="5" s="1"/>
  <c r="Y17" i="5"/>
  <c r="Z17" i="5" s="1"/>
  <c r="Y16" i="5"/>
  <c r="Z16" i="5" s="1"/>
  <c r="Y15" i="5"/>
  <c r="Z15" i="5" s="1"/>
  <c r="Y14" i="5"/>
  <c r="Z14" i="5" s="1"/>
  <c r="Y13" i="5"/>
  <c r="Z13" i="5" s="1"/>
  <c r="Y12" i="5"/>
  <c r="Z12" i="5" s="1"/>
  <c r="Y11" i="5"/>
  <c r="Z11" i="5" s="1"/>
  <c r="Y10" i="5"/>
  <c r="Z10" i="5" s="1"/>
  <c r="Y9" i="5"/>
  <c r="Z9" i="5" s="1"/>
  <c r="Y8" i="5"/>
  <c r="Z8" i="5" s="1"/>
  <c r="Y7" i="5"/>
  <c r="Z7" i="5" s="1"/>
  <c r="Y70" i="4"/>
  <c r="Z70" i="4" s="1"/>
  <c r="Y69" i="4"/>
  <c r="Z69" i="4" s="1"/>
  <c r="Y68" i="4"/>
  <c r="Z68" i="4" s="1"/>
  <c r="Y67" i="4"/>
  <c r="Z67" i="4" s="1"/>
  <c r="Y66" i="4"/>
  <c r="Z66" i="4" s="1"/>
  <c r="Y65" i="4"/>
  <c r="Z65" i="4" s="1"/>
  <c r="Y64" i="4"/>
  <c r="Z64" i="4" s="1"/>
  <c r="Y63" i="4"/>
  <c r="Z63" i="4" s="1"/>
  <c r="Y62" i="4"/>
  <c r="Z62" i="4" s="1"/>
  <c r="Y61" i="4"/>
  <c r="Z61" i="4" s="1"/>
  <c r="Y60" i="4"/>
  <c r="Z60" i="4" s="1"/>
  <c r="Y59" i="4"/>
  <c r="Z59" i="4" s="1"/>
  <c r="Y58" i="4"/>
  <c r="Z58" i="4" s="1"/>
  <c r="Y57" i="4"/>
  <c r="Z57" i="4" s="1"/>
  <c r="Y56" i="4"/>
  <c r="Z56" i="4" s="1"/>
  <c r="Y55" i="4"/>
  <c r="Z55" i="4" s="1"/>
  <c r="Z54" i="4"/>
  <c r="Y54" i="4"/>
  <c r="Y53" i="4"/>
  <c r="Z53" i="4" s="1"/>
  <c r="Y52" i="4"/>
  <c r="Z52" i="4" s="1"/>
  <c r="Y51" i="4"/>
  <c r="Z51" i="4" s="1"/>
  <c r="Y50" i="4"/>
  <c r="Z50" i="4" s="1"/>
  <c r="Y49" i="4"/>
  <c r="Z49" i="4" s="1"/>
  <c r="Y48" i="4"/>
  <c r="Z48" i="4" s="1"/>
  <c r="Y47" i="4"/>
  <c r="Z47" i="4" s="1"/>
  <c r="Y46" i="4"/>
  <c r="Z46" i="4" s="1"/>
  <c r="Y45" i="4"/>
  <c r="Z45" i="4" s="1"/>
  <c r="Y44" i="4"/>
  <c r="Z44" i="4" s="1"/>
  <c r="Y43" i="4"/>
  <c r="Z43" i="4" s="1"/>
  <c r="Y42" i="4"/>
  <c r="Z42" i="4" s="1"/>
  <c r="Y41" i="4"/>
  <c r="Z41" i="4" s="1"/>
  <c r="Y40" i="4"/>
  <c r="Z40" i="4" s="1"/>
  <c r="Y39" i="4"/>
  <c r="Z39" i="4" s="1"/>
  <c r="Y38" i="4"/>
  <c r="Z38" i="4" s="1"/>
  <c r="Y37" i="4"/>
  <c r="Z37" i="4" s="1"/>
  <c r="Y36" i="4"/>
  <c r="Z36" i="4" s="1"/>
  <c r="Y35" i="4"/>
  <c r="Z35" i="4" s="1"/>
  <c r="Y34" i="4"/>
  <c r="Z34" i="4" s="1"/>
  <c r="Y33" i="4"/>
  <c r="Z33" i="4" s="1"/>
  <c r="Y32" i="4"/>
  <c r="Z32" i="4" s="1"/>
  <c r="Y31" i="4"/>
  <c r="Z31" i="4" s="1"/>
  <c r="Y30" i="4"/>
  <c r="Z30" i="4" s="1"/>
  <c r="Y29" i="4"/>
  <c r="Z29" i="4" s="1"/>
  <c r="Y28" i="4"/>
  <c r="Z28" i="4" s="1"/>
  <c r="Y27" i="4"/>
  <c r="Z27" i="4" s="1"/>
  <c r="Y26" i="4"/>
  <c r="Z26" i="4" s="1"/>
  <c r="Y25" i="4"/>
  <c r="Z25" i="4" s="1"/>
  <c r="Y24" i="4"/>
  <c r="Z24" i="4" s="1"/>
  <c r="Y23" i="4"/>
  <c r="Z23" i="4" s="1"/>
  <c r="Y22" i="4"/>
  <c r="Z22" i="4" s="1"/>
  <c r="Y21" i="4"/>
  <c r="Z21" i="4" s="1"/>
  <c r="Y20" i="4"/>
  <c r="Z20" i="4" s="1"/>
  <c r="Y19" i="4"/>
  <c r="Z19" i="4" s="1"/>
  <c r="Y18" i="4"/>
  <c r="Z18" i="4" s="1"/>
  <c r="Y17" i="4"/>
  <c r="Z17" i="4" s="1"/>
  <c r="Y16" i="4"/>
  <c r="Z16" i="4" s="1"/>
  <c r="Y15" i="4"/>
  <c r="Z15" i="4" s="1"/>
  <c r="Y14" i="4"/>
  <c r="Z14" i="4" s="1"/>
  <c r="Y13" i="4"/>
  <c r="Z13" i="4" s="1"/>
  <c r="Y12" i="4"/>
  <c r="Z12" i="4" s="1"/>
  <c r="Y11" i="4"/>
  <c r="Z11" i="4" s="1"/>
  <c r="Y10" i="4"/>
  <c r="Z10" i="4" s="1"/>
  <c r="Y9" i="4"/>
  <c r="Z9" i="4" s="1"/>
  <c r="Y8" i="4"/>
  <c r="Z8" i="4" s="1"/>
  <c r="Y7" i="4"/>
  <c r="Z7" i="4" s="1"/>
</calcChain>
</file>

<file path=xl/sharedStrings.xml><?xml version="1.0" encoding="utf-8"?>
<sst xmlns="http://schemas.openxmlformats.org/spreadsheetml/2006/main" count="1331" uniqueCount="497">
  <si>
    <t>% контрактации</t>
  </si>
  <si>
    <t>Кассовое исполнение</t>
  </si>
  <si>
    <t>% исполнения</t>
  </si>
  <si>
    <t>Сумма незаконтрактованных ЛБО за текущий год</t>
  </si>
  <si>
    <t>Остаток неисполненных ЛБО и БА на ПНО за текущий год</t>
  </si>
  <si>
    <t>№ п/п</t>
  </si>
  <si>
    <t>Наименование территориального органа</t>
  </si>
  <si>
    <t>показатели</t>
  </si>
  <si>
    <t>Оценка среднего уровня качества финансового менеджента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</si>
  <si>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</si>
  <si>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</si>
  <si>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</si>
  <si>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</si>
  <si>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</si>
  <si>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</si>
  <si>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</si>
  <si>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</si>
  <si>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</si>
  <si>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</si>
  <si>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</si>
  <si>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</si>
  <si>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 xml:space="preserve">кол-во </t>
  </si>
  <si>
    <t>баллы</t>
  </si>
  <si>
    <t>%</t>
  </si>
  <si>
    <t>кол-во</t>
  </si>
  <si>
    <t>кол-во отклонений в разрезе групп видов расходов</t>
  </si>
  <si>
    <t>кол-во отклонений по сумме всех видов расходов</t>
  </si>
  <si>
    <t>балл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</si>
  <si>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</si>
  <si>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</si>
  <si>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</si>
  <si>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</si>
  <si>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</si>
  <si>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</si>
  <si>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</si>
  <si>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</si>
  <si>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</si>
  <si>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t>IV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</si>
  <si>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</si>
  <si>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</si>
  <si>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</si>
  <si>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</si>
  <si>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</si>
  <si>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</si>
  <si>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</si>
  <si>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</si>
  <si>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</si>
  <si>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</si>
  <si>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</si>
  <si>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</si>
  <si>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</si>
  <si>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</si>
  <si>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t>III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</si>
  <si>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</si>
  <si>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</si>
  <si>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</si>
  <si>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</si>
  <si>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</si>
  <si>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</si>
  <si>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</si>
  <si>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</si>
  <si>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</si>
  <si>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</si>
  <si>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</si>
  <si>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</si>
  <si>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</si>
  <si>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</si>
  <si>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</si>
  <si>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</si>
  <si>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</si>
  <si>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</si>
  <si>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</si>
  <si>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</si>
  <si>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</si>
  <si>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</si>
  <si>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</si>
  <si>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</si>
  <si>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</si>
  <si>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</si>
  <si>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</si>
  <si>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</si>
  <si>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</si>
  <si>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</si>
  <si>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</si>
  <si>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</si>
  <si>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</si>
  <si>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</si>
  <si>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</si>
  <si>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</si>
  <si>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</si>
  <si>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</si>
  <si>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</si>
  <si>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</si>
  <si>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</si>
  <si>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</si>
  <si>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</si>
  <si>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Бюджетные обязательства</t>
  </si>
  <si>
    <t>Итого</t>
  </si>
  <si>
    <t>Значение</t>
  </si>
  <si>
    <t xml:space="preserve">Начальник Финансово-административного управления </t>
  </si>
  <si>
    <t>И.В. Ильина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</si>
  <si>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</si>
  <si>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"УТВЕРЖДАЮ"</t>
  </si>
  <si>
    <t>Заместитель руководителя</t>
  </si>
  <si>
    <t>_____________________ В.В. Логунов</t>
  </si>
  <si>
    <t>"____"                     2023  г.</t>
  </si>
  <si>
    <t>Наименование ПБС/Код бюджетной классификации</t>
  </si>
  <si>
    <t>Код ПБС</t>
  </si>
  <si>
    <t>Лимиты бюджетных обязательств, текущий год</t>
  </si>
  <si>
    <t>ЛБО по которым не начиналась процедура закупки</t>
  </si>
  <si>
    <t>Тип лицевого счета</t>
  </si>
  <si>
    <t/>
  </si>
  <si>
    <t>Доведено на л/с ПБС и по переданным полномочиям</t>
  </si>
  <si>
    <t>ЛБО на закупку товаров, работ и услуг</t>
  </si>
  <si>
    <t>Всего</t>
  </si>
  <si>
    <t>1</t>
  </si>
  <si>
    <t>2</t>
  </si>
  <si>
    <t>3</t>
  </si>
  <si>
    <t>6</t>
  </si>
  <si>
    <t>8</t>
  </si>
  <si>
    <t>12</t>
  </si>
  <si>
    <t>13</t>
  </si>
  <si>
    <t>14</t>
  </si>
  <si>
    <t>15</t>
  </si>
  <si>
    <t>16</t>
  </si>
  <si>
    <t>17</t>
  </si>
  <si>
    <t>ФЕДЕРАЛЬНАЯ СЛУЖБА ПО НАДЗОРУ В СФЕРЕ СВЯЗИ, ИНФОРМАЦИОННЫХ ТЕХНОЛОГИЙ И МАССОВЫХ КОММУНИКАЦИЙ</t>
  </si>
  <si>
    <t>00100096</t>
  </si>
  <si>
    <t>03 - л/с ПБС</t>
  </si>
  <si>
    <t>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</si>
  <si>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001А1847</t>
  </si>
  <si>
    <t>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</si>
  <si>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001А1875</t>
  </si>
  <si>
    <t>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</si>
  <si>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001А1876</t>
  </si>
  <si>
    <t>УПРАВЛЕНИЕ ФЕДЕРАЛЬНОЙ СЛУЖБЫ ПО НАДЗОРУ В СФЕРЕ СВЯЗИ, ИНФОРМАЦИОННЫХ ТЕХНОЛОГИЙ И МАССОВЫХ КОММУНИКАЦИЙ ПО ИВАНОВСКОЙ ОБЛАСТИ</t>
  </si>
  <si>
    <t>001А1877</t>
  </si>
  <si>
    <t>УПРАВЛЕНИЕ ФЕДЕРАЛЬНОЙ СЛУЖБЫ ПО НАДЗОРУ В СФЕРЕ СВЯЗИ, ИНФОРМАЦИОННЫХ ТЕХНОЛОГИЙ И МАССОВЫХ КОММУНИКАЦИЙ ПО КАЛУЖСКОЙ ОБЛАСТИ</t>
  </si>
  <si>
    <t>001А1878</t>
  </si>
  <si>
    <t>УПРАВЛЕНИЕ ФЕДЕРАЛЬНОЙ СЛУЖБЫ ПО НАДЗОРУ В СФЕРЕ СВЯЗИ, ИНФОРМАЦИОННЫХ ТЕХНОЛОГИЙ И МАССОВЫХ  КОММУНИКАЦИЙ ПО ЛИПЕЦКОЙ  ОБЛАСТИ</t>
  </si>
  <si>
    <t>001А1880</t>
  </si>
  <si>
    <t>УПРАВЛЕНИЕ ФЕДЕРАЛЬНОЙ СЛУЖБЫ ПО НАДЗОРУ В СФЕРЕ СВЯЗИ, ИНФОРМАЦИОННЫХ ТЕХНОЛОГИЙ И МАССОВЫХ КОММУНИКАЦИЙ ПО ОРЛОВСКОЙ ОБЛАСТИ</t>
  </si>
  <si>
    <t>001А1883</t>
  </si>
  <si>
    <t>УПРАВЛЕНИЕ ФЕДЕРАЛЬНОЙ СЛУЖБЫ ПО НАДЗОРУ В СФЕРЕ СВЯЗИ, ИНФОРМАЦИОННЫХ ТЕХНОЛОГИЙ И МАССОВЫХ КОММУНИКАЦИЙ ПО ТУЛЬСКОЙ ОБЛАСТИ</t>
  </si>
  <si>
    <t>001А1885</t>
  </si>
  <si>
    <t>УПРАВЛЕНИЕ ФЕДЕРАЛЬНОЙ СЛУЖБЫ ПО НАДЗОРУ В СФЕРЕ СВЯЗИ, ИНФОРМАЦИОННЫХ ТЕХНОЛОГИЙ И МАССОВЫХ КОММУНИКАЦИЙ ПО РЕСПУБЛИКЕ БУРЯТИЯ</t>
  </si>
  <si>
    <t>001А1898</t>
  </si>
  <si>
    <t>УПРАВЛЕНИЕ ФЕДЕРАЛЬНОЙ СЛУЖБЫ ПО НАДЗОРУ В СФЕРЕ СВЯЗИ, ИНФОРМАЦИОННЫХ ТЕХНОЛОГИЙ И МАССОВЫХ КОММУНИКАЦИЙ ПО РЕСПУБЛИКЕ КАРЕЛИЯ</t>
  </si>
  <si>
    <t>001А1901</t>
  </si>
  <si>
    <t>УПРАВЛЕНИЕ ФЕДЕРАЛЬНОЙ СЛУЖБЫ ПО НАДЗОРУ В СФЕРЕ СВЯЗИ, ИНФОРМАЦИОННЫХ ТЕХНОЛОГИЙ И МАССОВЫХ КОММУНИКАЦИЙ ПО РЕСПУБЛИКЕ КОМИ</t>
  </si>
  <si>
    <t>001А1902</t>
  </si>
  <si>
    <t>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</si>
  <si>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001А1905</t>
  </si>
  <si>
    <t>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</si>
  <si>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001А1906</t>
  </si>
  <si>
    <t>УПРАВЛЕНИЕ ФЕДЕРАЛЬНОЙ СЛУЖБЫ ПО НАДЗОРУ В СФЕРЕ СВЯЗИ, ИНФОРМАЦИОННЫХ ТЕХНОЛОГИЙ И МАССОВЫХ КОММУНИКАЦИЙ ПО УДМУРТСКОЙ РЕСПУБЛИКЕ</t>
  </si>
  <si>
    <t>001А1907</t>
  </si>
  <si>
    <t>УПРАВЛЕНИЕ ФЕДЕРАЛЬНОЙ СЛУЖБЫ ПО НАДЗОРУ В СФЕРЕ СВЯЗИ, ИНФОРМАЦИОННЫХ ТЕХНОЛОГИЙ И МАССОВЫХ КОММУНИКАЦИЙ ПО РЕСПУБЛИКЕ САХА (ЯКУТИЯ)</t>
  </si>
  <si>
    <t>001А1909</t>
  </si>
  <si>
    <t>ЕНИСЕЙСКОЕ УПРАВЛЕНИЕ ФЕДЕРАЛЬНОЙ СЛУЖБЫ ПО НАДЗОРУ В СФЕРЕ СВЯЗИ, ИНФОРМАЦИОННЫХ ТЕХНОЛОГИЙ И МАССОВЫХ КОММУНИКАЦИЙ</t>
  </si>
  <si>
    <t>001А1910</t>
  </si>
  <si>
    <t>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</si>
  <si>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001А1911</t>
  </si>
  <si>
    <t>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</si>
  <si>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001А1912</t>
  </si>
  <si>
    <t>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</si>
  <si>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001А1913</t>
  </si>
  <si>
    <t>УПРАВЛЕНИЕ ФЕДЕРАЛЬНОЙ СЛУЖБЫ ПО НАДЗОРУ В СФЕРЕ СВЯЗИ, ИНФОРМАЦИОННЫХ ТЕХНОЛОГИЙ И МАССОВЫХ КОММУНИКАЦИЙ ПО АМУРСКОЙ ОБЛАСТИ</t>
  </si>
  <si>
    <t>001А1914</t>
  </si>
  <si>
    <t>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</si>
  <si>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001А1915</t>
  </si>
  <si>
    <t>УПРАВЛЕНИЕ ФЕДЕРАЛЬНОЙ СЛУЖБЫ ПО НАДЗОРУ В СФЕРЕ СВЯЗИ, ИНФОРМАЦИОННЫХ  ТЕХНОЛОГИЙ И МАССОВЫХ КОММУНИКАЦИЙ ПО АСТРАХАНСКОЙ ОБЛАСТИ</t>
  </si>
  <si>
    <t>001А1916</t>
  </si>
  <si>
    <t>УПРАВЛЕНИЕ ФЕДЕРАЛЬНОЙ СЛУЖБЫ ПО НАДЗОРУ В СФЕРЕ СВЯЗИ, ИНФОРМАЦИОННЫХ ТЕХНОЛОГИЙ И МАССОВЫХ КОММУНИКАЦИЙ ПО БЕЛГОРОДСКОЙ ОБЛАСТИ</t>
  </si>
  <si>
    <t>001А1917</t>
  </si>
  <si>
    <t>УПРАВЛЕНИЕ ФЕДЕРАЛЬНОЙ СЛУЖБЫ ПО НАДЗОРУ В СФЕРЕ СВЯЗИ, ИНФОРМАЦИОННЫХ ТЕХНОЛОГИЙ И МАССОВЫХ КОММУНИКАЦИЙ ПО БРЯНСКОЙ ОБЛАСТИ</t>
  </si>
  <si>
    <t>001А1918</t>
  </si>
  <si>
    <t>УПРАВЛЕНИЕ ФЕДЕРАЛЬНОЙ СЛУЖБЫ ПО НАДЗОРУ В СФЕРЕ СВЯЗИ, ИНФОРМАЦИОННЫХ ТЕХНОЛОГИЙ И МАССОВЫХ КОММУНИКАЦИЙ ПО ВЛАДИМИРСКОЙ ОБЛАСТИ</t>
  </si>
  <si>
    <t>001А1919</t>
  </si>
  <si>
    <t>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</si>
  <si>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001А1920</t>
  </si>
  <si>
    <t>УПРАВЛЕНИЕ ФЕДЕРАЛЬНОЙ СЛУЖБЫ ПО НАДЗОРУ В СФЕРЕ  СВЯЗИ, ИНФОРМАЦИОННЫХ ТЕХНОЛОГИЙ И МАССОВЫХ КОММУНИКАЦИЙ ПО ВОЛОГОДСКОЙ ОБЛАСТИ</t>
  </si>
  <si>
    <t>001А1921</t>
  </si>
  <si>
    <t>УПРАВЛЕНИЕ ФЕДЕРАЛЬНОЙ СЛУЖБЫ ПО НАДЗОРУ В СФЕРЕ СВЯЗИ, ИНФОРМАЦИОННЫХ ТЕХНОЛОГИЙ И МАССОВЫХ КОММУНИКАЦИЙ ПО ВОРОНЕЖСКОЙ ОБЛАСТИ</t>
  </si>
  <si>
    <t>001А1922</t>
  </si>
  <si>
    <t>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</si>
  <si>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001А1923</t>
  </si>
  <si>
    <t>УПРАВЛЕНИЕ ФЕДЕРАЛЬНОЙ СЛУЖБЫ ПО НАДЗОРУ В СФЕРЕ СВЯЗИ, ИНФОРМАЦИОННЫХ ТЕХНОЛОГИЙ И МАССОВЫХ КОММУНИКАЦИЙ ПО КАЛИНИНГРАДСКОЙ ОБЛАСТИ</t>
  </si>
  <si>
    <t>001А1924</t>
  </si>
  <si>
    <t>УПРАВЛЕНИЕ ФЕДЕРАЛЬНОЙ СЛУЖБЫ ПО НАДЗОРУ В СФЕРЕ СВЯЗИ, ИНФОРМАЦИОННЫХ ТЕХНОЛОГИЙ И МАССОВЫХ КОММУНИКАЦИЙ ПО ТВЕРСКОЙ ОБЛАСТИ</t>
  </si>
  <si>
    <t>001А1925</t>
  </si>
  <si>
    <t>УПРАВЛЕНИЕ ФЕДЕРАЛЬНОЙ СЛУЖБЫ ПО НАДЗОРУ В СФЕРЕ СВЯЗИ, ИНФОРМАЦИОННЫХ ТЕХНОЛОГИЙ И МАССОВЫХ КОММУНИКАЦИЙ ПО КЕМЕРОВСКОЙ ОБЛАСТИ-КУЗБАССУ</t>
  </si>
  <si>
    <t>001А1926</t>
  </si>
  <si>
    <t>УПРАВЛЕНИЕ ФЕДЕРАЛЬНОЙ СЛУЖБЫ ПО НАДЗОРУ В СФЕРЕ СВЯЗИ, ИНФОРМАЦИОННЫХ ТЕХНОЛОГИЙ И МАССОВЫХ КОММУНИКАЦИЙ ПО КИРОВСКОЙ ОБЛАСТИ</t>
  </si>
  <si>
    <t>001А1927</t>
  </si>
  <si>
    <t>УПРАВЛЕНИЕ ФЕДЕРАЛЬНОЙ СЛУЖБЫ ПО НАДЗОРУ В СФЕРЕ СВЯЗИ, ИНФОРМАЦИОННЫХ ТЕХНОЛОГИЙ И МАССОВЫХ КОММУНИКАЦИЙ ПО КОСТРОМСКОЙ ОБЛАСТИ</t>
  </si>
  <si>
    <t>001А1928</t>
  </si>
  <si>
    <t>УПРАВЛЕНИЕ ФЕДЕРАЛЬНОЙ СЛУЖБЫ ПО НАДЗОРУ В СФЕРЕ СВЯЗИ, ИНФОРМАЦИОННЫХ ТЕХНОЛОГИЙ И  МАССОВЫХ КОММУНИКАЦИЙ ПО САМАРСКОЙ ОБЛАСТИ</t>
  </si>
  <si>
    <t>001А1929</t>
  </si>
  <si>
    <t>УПРАВЛЕНИЕ ФЕДЕРАЛЬНОЙ СЛУЖБЫ ПО НАДЗОРУ В СФЕРЕ СВЯЗИ, ИНФОРМАЦИОННЫХ ТЕХНОЛОГИЙ И МАССОВЫХ КОММУНИКАЦИЙ ПО КУРГАНСКОЙ ОБЛАСТИ</t>
  </si>
  <si>
    <t>001А1930</t>
  </si>
  <si>
    <t>УПРАВЛЕНИЕ ФЕДЕРАЛЬНОЙ СЛУЖБЫ ПО НАДЗОРУ В СФЕРЕ СВЯЗИ, ИНФОРМАЦИОННЫХ ТЕХНОЛОГИЙ И МАССОВЫХ КОММУНИКАЦИЙ ПО КУРСКОЙ ОБЛАСТИ</t>
  </si>
  <si>
    <t>001А1931</t>
  </si>
  <si>
    <t>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</si>
  <si>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001А1932</t>
  </si>
  <si>
    <t>УПРАВЛЕНИЕ ФЕДЕРАЛЬНОЙ СЛУЖБЫ ПО НАДЗОРУ В СФЕРЕ СВЯЗИ, ИНФОРМАЦИОННЫХ ТЕХНОЛОГИЙ И МАССОВЫХ КОММУНИКАЦИЙ ПО МУРМАНСКОЙ ОБЛАСТИ</t>
  </si>
  <si>
    <t>001А1933</t>
  </si>
  <si>
    <t>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</si>
  <si>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001А1934</t>
  </si>
  <si>
    <t>УПРАВЛЕНИЕ ФЕДЕРАЛЬНОЙ СЛУЖБЫ ПО НАДЗОРУ В СФЕРЕ СВЯЗИ, ИНФОРМАЦИОННЫХ ТЕХНОЛОГИЙ И МАССОВЫХ КОММУНИКАЦИЙ ПО ОМСКОЙ ОБЛАСТИ</t>
  </si>
  <si>
    <t>001А1935</t>
  </si>
  <si>
    <t>УПРАВЛЕНИЕ ФЕДЕРАЛЬНОЙ СЛУЖБЫ ПО НАДЗОРУ В СФЕРЕ СВЯЗИ, ИНФОРМАЦИОННЫХ ТЕХНОЛОГИЙ И МАССОВЫХ КОММУНИКАЦИЙ ПО ОРЕНБУРГСКОЙ ОБЛАСТИ</t>
  </si>
  <si>
    <t>001А1936</t>
  </si>
  <si>
    <t>УПРАВЛЕНИЕ ФЕДЕРАЛЬНОЙ СЛУЖБЫ ПО НАДЗОРУ В СФЕРЕ СВЯЗИ, ИНФОРМАЦИОННЫХ ТЕХНОЛОГИЙ И МАССОВЫХ КОММУНИКАЦИЙ ПО ПЕНЗЕНСКОЙ ОБЛАСТИ</t>
  </si>
  <si>
    <t>001А1937</t>
  </si>
  <si>
    <t>УПРАВЛЕНИЕ ФЕДЕРАЛЬНОЙ СЛУЖБЫ ПО НАДЗОРУ В СФЕРЕ СВЯЗИ, ИНФОРМАЦИОННЫХ ТЕХНОЛОГИЙ И МАССОВЫХ КОММУНИКАЦИЙ ПО ПЕРМСКОМУ КРАЮ</t>
  </si>
  <si>
    <t>001А1938</t>
  </si>
  <si>
    <t>УПРАВЛЕНИЕ ФЕДЕРАЛЬНОЙ СЛУЖБЫ ПО НАДЗОРУ В СФЕРЕ СВЯЗИ, ИНФОРМАЦИОННЫХ ТЕХНОЛОГИЙ И МАССОВЫХ КОММУНИКАЦИЙ ПО РОСТОВСКОЙ ОБЛАСТИ</t>
  </si>
  <si>
    <t>001А1940</t>
  </si>
  <si>
    <t>УПРАВЛЕНИЕ ФЕДЕРАЛЬНОЙ СЛУЖБЫ ПО НАДЗОРУ В СФЕРЕ СВЯЗИ, ИНФОРМАЦИОННЫХ ТЕХНОЛОГИЙ И МАССОВЫХ КОММУНИКАЦИЙ ПО РЯЗАНСКОЙ ОБЛАСТИ</t>
  </si>
  <si>
    <t>001А1941</t>
  </si>
  <si>
    <t>УПРАВЛЕНИЕ ФЕДЕРАЛЬНОЙ СЛУЖБЫ ПО НАДЗОРУ В СФЕРЕ СВЯЗИ, ИНФОРМАЦИОННЫХ ТЕХНОЛОГИЙ И МАССОВЫХ КОММУНИКАЦИЙ ПО САРАТОВСКОЙ ОБЛАСТИ</t>
  </si>
  <si>
    <t>001А1942</t>
  </si>
  <si>
    <t>УПРАВЛЕНИЕ ФЕДЕРАЛЬНОЙ СЛУЖБЫ ПО НАДЗОРУ В СФЕРЕ СВЯЗИ, ИНФОРМАЦИОННЫХ ТЕХНОЛОГИЙ И МАССОВЫХ КОММУНИКАЦИЙ ПО СМОЛЕНСКОЙ ОБЛАСТИ</t>
  </si>
  <si>
    <t>001А1944</t>
  </si>
  <si>
    <t>УПРАВЛЕНИЕ ФЕДЕРАЛЬНОЙ СЛУЖБЫ ПО НАДЗОРУ В СФЕРЕ СВЯЗИ, ИНФОРМАЦИОННЫХ ТЕХНОЛОГИЙ И МАССОВЫХ КОММУНИКАЦИЙ ПО ТАМБОВСКОЙ ОБЛАСТИ</t>
  </si>
  <si>
    <t>001А1945</t>
  </si>
  <si>
    <t>УПРАВЛЕНИЕ ФЕДЕРАЛЬНОЙ СЛУЖБЫ ПО НАДЗОРУ В СФЕРЕ СВЯЗИ, ИНФОРМАЦИОННЫХ ТЕХНОЛОГИЙ И МАССОВЫХ КОММУНИКАЦИЙ ПО ТОМСКОЙ ОБЛАСТИ</t>
  </si>
  <si>
    <t>001А1946</t>
  </si>
  <si>
    <t>УПРАВЛЕНИЕ ФЕДЕРАЛЬНОЙ СЛУЖБЫ ПО НАДЗОРУ В СФЕРЕ СВЯЗИ, ИНФОРМАЦИОННЫХ ТЕХНОЛОГИЙ И МАССОВЫХ КОММУНИКАЦИЙ ПО УЛЬЯНОВСКОЙ ОБЛАСТИ</t>
  </si>
  <si>
    <t>001А1947</t>
  </si>
  <si>
    <t>УПРАВЛЕНИЕ ФЕДЕРАЛЬНОЙ СЛУЖБЫ ПО НАДЗОРУ В СФЕРЕ СВЯЗИ, ИНФОРМАЦИОННЫХ ТЕХНОЛОГИЙ И МАССОВЫХ КОММУНИКАЦИЙ ПО ЧЕЛЯБИНСКОЙ ОБЛАСТИ</t>
  </si>
  <si>
    <t>001А1948</t>
  </si>
  <si>
    <t>УПРАВЛЕНИЕ ФЕДЕРАЛЬНОЙ СЛУЖБЫ ПО НАДЗОРУ В СФЕРЕ СВЯЗИ, ИНФОРМАЦИОННЫХ ТЕХНОЛОГИЙ И МАССОВЫХ КОММУНИКАЦИЙ  ПО ЗАБАЙКАЛЬСКОМУ КРАЮ</t>
  </si>
  <si>
    <t>001А1949</t>
  </si>
  <si>
    <t>УПРАВЛЕНИЕ ФЕДЕРАЛЬНОЙ СЛУЖБЫ ПО НАДЗОРУ В СФЕРЕ СВЯЗИ, ИНФОРМАЦИОННЫХ ТЕХНОЛОГИЙ И МАССОВЫХ КОММУНИКАЦИЙ ПО ЯРОСЛАВСКОЙ ОБЛАСТИ</t>
  </si>
  <si>
    <t>001А1950</t>
  </si>
  <si>
    <t>УПРАВЛЕНИЕ ФЕДЕРАЛЬНОЙ СЛУЖБЫ ПО НАДЗОРУ В СФЕРЕ СВЯЗИ, ИНФОРМАЦИОННЫХ ТЕХНОЛОГИЙ И МАССОВЫХ КОММУНИКАЦИЙ ПО ЧЕЧЕНСКОЙ РЕСПУБЛИКЕ</t>
  </si>
  <si>
    <t>001А1956</t>
  </si>
  <si>
    <t>УПРАВЛЕНИЕ ФЕДЕРАЛЬНОЙ СЛУЖБЫ ПО НАДЗОРУ В СФЕРЕ СВЯЗИ, ИНФОРМАЦИОННЫХ ТЕХНОЛОГИЙ  И МАССОВЫХ КОММУНИКАЦИЙ ПО РЕСПУБЛИКЕ ДАГЕСТАН</t>
  </si>
  <si>
    <t>001А1991</t>
  </si>
  <si>
    <t>УПРАВЛЕНИЕ ФЕДЕРАЛЬНОЙ СЛУЖБЫ ПО НАДЗОРУ В СФЕРЕ  СВЯЗИ, ИНФОРМАЦИОННЫХ ТЕХНОЛОГИЙ И МАССОВЫХ КОММУНИКАЦИЙ ПО КАМЧАТСКОМУ КРАЮ</t>
  </si>
  <si>
    <t>001А1992</t>
  </si>
  <si>
    <t>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</si>
  <si>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001А1993</t>
  </si>
  <si>
    <t>УПРАВЛЕНИЕ ФЕДЕРАЛЬНОЙ СЛУЖБЫ ПО НАДЗОРУ В СФЕРЕ СВЯЗИ, ИНФОРМАЦИОННЫХ ТЕХНОЛОГИЙ И МАССОВЫХ КОММУНИКАЦИЙ ПО РЕСПУБЛИКЕ БАШКОРТОСТАН</t>
  </si>
  <si>
    <t>001А2034</t>
  </si>
  <si>
    <t>УПРАВЛЕНИЕ ФЕДЕРАЛЬНОЙ СЛУЖБЫ ПО НАДЗОРУ В СФЕРЕ СВЯЗИ, ИНФОРМАЦИОННЫХ ТЕХНОЛОГИЙ И МАССОВЫХ КОММУНИКАЦИЙ ПО ИРКУТСКОЙ ОБЛАСТИ</t>
  </si>
  <si>
    <t>001А2035</t>
  </si>
  <si>
    <t>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</si>
  <si>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001А2036</t>
  </si>
  <si>
    <t>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</si>
  <si>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001А2070</t>
  </si>
  <si>
    <t>УПРАВЛЕНИЕ ФЕДЕРАЛЬНОЙ СЛУЖБЫ ПО НАДЗОРУ В СФЕРЕ СВЯЗИ, ИНФОРМАЦИОННЫХ ТЕХНОЛОГИЙ И МАССОВЫХ КОММУНИКАЦИЙ ПО РЕСПУБЛИКЕ ИНГУШЕТИЯ</t>
  </si>
  <si>
    <t>001А2112</t>
  </si>
  <si>
    <t>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</si>
  <si>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001А9132</t>
  </si>
  <si>
    <t>Мониторинг качества финансового менеджмента ТУ Роскомнадзора за 1 полугодие 2023 года</t>
  </si>
  <si>
    <t>Расходы по ПБС и переданным полномочиям</t>
  </si>
  <si>
    <t>PIAO_200_001_report</t>
  </si>
  <si>
    <t>По ПБС</t>
  </si>
  <si>
    <t>Раздел в разработке</t>
  </si>
  <si>
    <t>ГРБС : 096 - Федеральная служба по надзору в сфере связи, информационных технологий и массовых коммуникаций</t>
  </si>
  <si>
    <t>РБС :</t>
  </si>
  <si>
    <t>ПБС :</t>
  </si>
  <si>
    <t>РЗ :</t>
  </si>
  <si>
    <t>ПР :</t>
  </si>
  <si>
    <t>Программная/непрограммная статья :</t>
  </si>
  <si>
    <t>Направление расходов :</t>
  </si>
  <si>
    <t>КВР : Все</t>
  </si>
  <si>
    <t>НП(ФП) :</t>
  </si>
  <si>
    <t>Ед. изм. : тыс руб</t>
  </si>
  <si>
    <t>По состоянию на : 03.07.2023</t>
  </si>
  <si>
    <t>ГП :</t>
  </si>
  <si>
    <t>КБК : ___.____.__._.__._____.___</t>
  </si>
  <si>
    <t>Тип лицевого счета : Все</t>
  </si>
  <si>
    <t>Год : 2023</t>
  </si>
  <si>
    <t>По КБК : 0</t>
  </si>
  <si>
    <t>18</t>
  </si>
  <si>
    <t>Детализация процесса вычисления</t>
  </si>
  <si>
    <t>Дата формирования:</t>
  </si>
  <si>
    <t>Расшифровка для документа:</t>
  </si>
  <si>
    <t>ФЕДЕРАЛЬНАЯ СЛУЖБА ПО НАДЗОРУ В СФЕРЕ СВЯЗИ, ИНФОРМАЦИОННЫХ ТЕХНОЛОГИЙ И МАССОВЫХ КОММУНИКАЦИЙ, ф.0503169.259,№79684 , статус "Контроль не пройден"</t>
  </si>
  <si>
    <t>Поле:</t>
  </si>
  <si>
    <t>Значение:</t>
  </si>
  <si>
    <t>Код</t>
  </si>
  <si>
    <t>Источник</t>
  </si>
  <si>
    <t>Показазатель заголовка</t>
  </si>
  <si>
    <t>Номер</t>
  </si>
  <si>
    <t>Статус</t>
  </si>
  <si>
    <t>А1902</t>
  </si>
  <si>
    <t>259.0700</t>
  </si>
  <si>
    <t>62813</t>
  </si>
  <si>
    <t>Принят</t>
  </si>
  <si>
    <t>А1938</t>
  </si>
  <si>
    <t>259.5600</t>
  </si>
  <si>
    <t>62928</t>
  </si>
  <si>
    <t>А1916</t>
  </si>
  <si>
    <t>259.2500</t>
  </si>
  <si>
    <t>63115</t>
  </si>
  <si>
    <t>А1928</t>
  </si>
  <si>
    <t>259.4100</t>
  </si>
  <si>
    <t>65274</t>
  </si>
  <si>
    <t>А1927</t>
  </si>
  <si>
    <t>259.4000</t>
  </si>
  <si>
    <t>65686</t>
  </si>
  <si>
    <t>А1906</t>
  </si>
  <si>
    <t>259.1100</t>
  </si>
  <si>
    <t>65889</t>
  </si>
  <si>
    <t>А1921</t>
  </si>
  <si>
    <t>УПРАВЛЕНИЕ ФЕДЕРАЛЬНОЙ СЛУЖБЫ ПО НАДЗОРУ В СФЕРЕ СВЯЗИ, ИНФОРМАЦИОННЫХ ТЕХНОЛОГИЙ И МАССОВЫХ КОММУНИКАЦИЙ ПО ВОЛОГОДСКОЙ ОБЛАСТИ</t>
  </si>
  <si>
    <t>259.3000</t>
  </si>
  <si>
    <t>66720</t>
  </si>
  <si>
    <t>А1913</t>
  </si>
  <si>
    <t>259.2200</t>
  </si>
  <si>
    <t>67576</t>
  </si>
  <si>
    <t>А2112</t>
  </si>
  <si>
    <t>259.1400</t>
  </si>
  <si>
    <t>70567</t>
  </si>
  <si>
    <t>А1905</t>
  </si>
  <si>
    <t>259.1000</t>
  </si>
  <si>
    <t>79607</t>
  </si>
  <si>
    <t>А1920</t>
  </si>
  <si>
    <t>259.2900</t>
  </si>
  <si>
    <t>59089</t>
  </si>
  <si>
    <t>А1876</t>
  </si>
  <si>
    <t>259.1800</t>
  </si>
  <si>
    <t>59104</t>
  </si>
  <si>
    <t>А1936</t>
  </si>
  <si>
    <t>259.5300</t>
  </si>
  <si>
    <t>59662</t>
  </si>
  <si>
    <t>А1875</t>
  </si>
  <si>
    <t>259.1700</t>
  </si>
  <si>
    <t>60690</t>
  </si>
  <si>
    <t>А1944</t>
  </si>
  <si>
    <t>259.6300</t>
  </si>
  <si>
    <t>60864</t>
  </si>
  <si>
    <t>А1931</t>
  </si>
  <si>
    <t>259.4400</t>
  </si>
  <si>
    <t>61849</t>
  </si>
  <si>
    <t>А1945</t>
  </si>
  <si>
    <t>259.6400</t>
  </si>
  <si>
    <t>62306</t>
  </si>
  <si>
    <t>А1992</t>
  </si>
  <si>
    <t>259.3800</t>
  </si>
  <si>
    <t>62438</t>
  </si>
  <si>
    <t>А1911</t>
  </si>
  <si>
    <t>259.2000</t>
  </si>
  <si>
    <t>62487</t>
  </si>
  <si>
    <t>А1910</t>
  </si>
  <si>
    <t>259.1900</t>
  </si>
  <si>
    <t>63030</t>
  </si>
  <si>
    <t>А1880</t>
  </si>
  <si>
    <t>259.4600</t>
  </si>
  <si>
    <t>54759</t>
  </si>
  <si>
    <t>А1941</t>
  </si>
  <si>
    <t>259.5900</t>
  </si>
  <si>
    <t>54832</t>
  </si>
  <si>
    <t>А1929</t>
  </si>
  <si>
    <t>259.4200</t>
  </si>
  <si>
    <t>57115</t>
  </si>
  <si>
    <t>А1915</t>
  </si>
  <si>
    <t>259.2400</t>
  </si>
  <si>
    <t>57195</t>
  </si>
  <si>
    <t>А1847</t>
  </si>
  <si>
    <t>259.6700</t>
  </si>
  <si>
    <t>58491</t>
  </si>
  <si>
    <t>А1901</t>
  </si>
  <si>
    <t>259.0600</t>
  </si>
  <si>
    <t>58669</t>
  </si>
  <si>
    <t>А1933</t>
  </si>
  <si>
    <t>259.4900</t>
  </si>
  <si>
    <t>60530</t>
  </si>
  <si>
    <t>А1926</t>
  </si>
  <si>
    <t>УПРАВЛЕНИЕ ФЕДЕРАЛЬНОЙ СЛУЖБЫ ПО НАДЗОРУ В СФЕРЕ СВЯЗИ, ИНФОРМАЦИОННЫХ ТЕХНОЛОГИЙ И МАССОВЫХ КОММУНИКАЦИЙ ПО КЕМЕРОВСКОЙ ОБЛАСТИ</t>
  </si>
  <si>
    <t>259.3900</t>
  </si>
  <si>
    <t>61592</t>
  </si>
  <si>
    <t>А1937</t>
  </si>
  <si>
    <t>259.5500</t>
  </si>
  <si>
    <t>46353</t>
  </si>
  <si>
    <t>А1947</t>
  </si>
  <si>
    <t>259.6800</t>
  </si>
  <si>
    <t>47742</t>
  </si>
  <si>
    <t>А1877</t>
  </si>
  <si>
    <t>259.3300</t>
  </si>
  <si>
    <t>48271</t>
  </si>
  <si>
    <t>А1917</t>
  </si>
  <si>
    <t>259.2600</t>
  </si>
  <si>
    <t>48810</t>
  </si>
  <si>
    <t>А1878</t>
  </si>
  <si>
    <t>259.3700</t>
  </si>
  <si>
    <t>50384</t>
  </si>
  <si>
    <t>А1930</t>
  </si>
  <si>
    <t>259.4300</t>
  </si>
  <si>
    <t>51925</t>
  </si>
  <si>
    <t>А1909</t>
  </si>
  <si>
    <t>259.1600</t>
  </si>
  <si>
    <t>51940</t>
  </si>
  <si>
    <t>А1934</t>
  </si>
  <si>
    <t>259.5100</t>
  </si>
  <si>
    <t>52149</t>
  </si>
  <si>
    <t>А1932</t>
  </si>
  <si>
    <t>259.4700</t>
  </si>
  <si>
    <t>55666</t>
  </si>
  <si>
    <t>А1991</t>
  </si>
  <si>
    <t>259.0300</t>
  </si>
  <si>
    <t>59184</t>
  </si>
  <si>
    <t>А1942</t>
  </si>
  <si>
    <t>259.6000</t>
  </si>
  <si>
    <t>41248</t>
  </si>
  <si>
    <t>А1925</t>
  </si>
  <si>
    <t>259.3600</t>
  </si>
  <si>
    <t>42030</t>
  </si>
  <si>
    <t>А1883</t>
  </si>
  <si>
    <t>259.5400</t>
  </si>
  <si>
    <t>42678</t>
  </si>
  <si>
    <t>А1885</t>
  </si>
  <si>
    <t>259.6600</t>
  </si>
  <si>
    <t>43345</t>
  </si>
  <si>
    <t>А1924</t>
  </si>
  <si>
    <t>259.3500</t>
  </si>
  <si>
    <t>44846</t>
  </si>
  <si>
    <t>А1946</t>
  </si>
  <si>
    <t>259.6500</t>
  </si>
  <si>
    <t>45382</t>
  </si>
  <si>
    <t>А1919</t>
  </si>
  <si>
    <t>259.2800</t>
  </si>
  <si>
    <t>45786</t>
  </si>
  <si>
    <t>А1923</t>
  </si>
  <si>
    <t>259.3200</t>
  </si>
  <si>
    <t>78679</t>
  </si>
  <si>
    <t>Принят условно</t>
  </si>
  <si>
    <t>А2035</t>
  </si>
  <si>
    <t>259.3400</t>
  </si>
  <si>
    <t>78911</t>
  </si>
  <si>
    <t>А2036</t>
  </si>
  <si>
    <t>259.7200</t>
  </si>
  <si>
    <t>62656</t>
  </si>
  <si>
    <t>А1993</t>
  </si>
  <si>
    <t>259.6200</t>
  </si>
  <si>
    <t>63783</t>
  </si>
  <si>
    <t>А2070</t>
  </si>
  <si>
    <t>259.7300</t>
  </si>
  <si>
    <t>65550</t>
  </si>
  <si>
    <t>А1940</t>
  </si>
  <si>
    <t>259.5800</t>
  </si>
  <si>
    <t>65944</t>
  </si>
  <si>
    <t>А1918</t>
  </si>
  <si>
    <t>259.2700</t>
  </si>
  <si>
    <t>66210</t>
  </si>
  <si>
    <t>00096</t>
  </si>
  <si>
    <t>259.9500</t>
  </si>
  <si>
    <t>68375</t>
  </si>
  <si>
    <t>А2034</t>
  </si>
  <si>
    <t>259.0100</t>
  </si>
  <si>
    <t>68626</t>
  </si>
  <si>
    <t>А1922</t>
  </si>
  <si>
    <t>259.3100</t>
  </si>
  <si>
    <t>70924</t>
  </si>
  <si>
    <t>А1898</t>
  </si>
  <si>
    <t>259.0200</t>
  </si>
  <si>
    <t>75783</t>
  </si>
  <si>
    <t>А1912</t>
  </si>
  <si>
    <t>259.2100</t>
  </si>
  <si>
    <t>76299</t>
  </si>
  <si>
    <t>А1950</t>
  </si>
  <si>
    <t>259.7100</t>
  </si>
  <si>
    <t>46237</t>
  </si>
  <si>
    <t>А1914</t>
  </si>
  <si>
    <t>259.2300</t>
  </si>
  <si>
    <t>49879</t>
  </si>
  <si>
    <t>А1949</t>
  </si>
  <si>
    <t>259.9100</t>
  </si>
  <si>
    <t>49991</t>
  </si>
  <si>
    <t>А1935</t>
  </si>
  <si>
    <t>259.5200</t>
  </si>
  <si>
    <t>58364</t>
  </si>
  <si>
    <t>А1948</t>
  </si>
  <si>
    <t>259.6900</t>
  </si>
  <si>
    <t>58431</t>
  </si>
  <si>
    <t>Количество строк:</t>
  </si>
  <si>
    <t>206 счет общий</t>
  </si>
  <si>
    <t>28.07.2023 11:36</t>
  </si>
  <si>
    <t>Р1_Гр9</t>
  </si>
  <si>
    <t>3001409.12</t>
  </si>
  <si>
    <t>А1956</t>
  </si>
  <si>
    <t>259.9400</t>
  </si>
  <si>
    <t>55000</t>
  </si>
  <si>
    <t>А1907</t>
  </si>
  <si>
    <t>259.1300</t>
  </si>
  <si>
    <t>60309</t>
  </si>
  <si>
    <t>А9132</t>
  </si>
  <si>
    <t>259.7500</t>
  </si>
  <si>
    <t>79681</t>
  </si>
  <si>
    <t>**</t>
  </si>
  <si>
    <t>Рейтинг:                                I - группа                (1,48≤коэфф);                     II- группа                               (1,17≤коэфф.);                     III- группа                       (1,02≤коэфф.);                                         IV- группа                     (0,78≤коэфф.).</t>
  </si>
  <si>
    <t xml:space="preserve">**- показатели Управления Роскомнадзора по ЮФО в результатах мониторинга не учитываются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</si>
</sst>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%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FECE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</borders>
  <cellStyleXfs count="4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3" fillId="7" borderId="8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2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93">
    <xf numFmtId="0" fontId="0" fillId="0" borderId="0" xfId="0"/>
    <xf numFmtId="2" fontId="0" fillId="0" borderId="0" xfId="0" applyNumberFormat="1"/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42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1" fontId="20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vertical="center" wrapText="1"/>
    </xf>
    <xf numFmtId="2" fontId="18" fillId="0" borderId="1" xfId="43" applyNumberFormat="1" applyFont="1" applyFill="1" applyBorder="1" applyAlignment="1">
      <alignment horizontal="center"/>
    </xf>
    <xf numFmtId="0" fontId="18" fillId="0" borderId="1" xfId="43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165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18" fillId="0" borderId="11" xfId="0" applyFont="1" applyFill="1" applyBorder="1"/>
    <xf numFmtId="1" fontId="18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19" fillId="0" borderId="13" xfId="0" applyFont="1" applyFill="1" applyBorder="1" applyAlignment="1"/>
    <xf numFmtId="0" fontId="19" fillId="0" borderId="12" xfId="0" applyFont="1" applyFill="1" applyBorder="1" applyAlignment="1"/>
    <xf numFmtId="1" fontId="19" fillId="0" borderId="11" xfId="0" applyNumberFormat="1" applyFont="1" applyFill="1" applyBorder="1" applyAlignment="1"/>
    <xf numFmtId="0" fontId="27" fillId="0" borderId="0" xfId="0" applyFont="1"/>
    <xf numFmtId="0" fontId="30" fillId="0" borderId="0" xfId="0" applyFont="1" applyFill="1"/>
    <xf numFmtId="0" fontId="30" fillId="0" borderId="0" xfId="0" applyFont="1" applyFill="1" applyAlignment="1">
      <alignment horizontal="center"/>
    </xf>
    <xf numFmtId="0" fontId="31" fillId="0" borderId="0" xfId="0" applyFont="1" applyFill="1"/>
    <xf numFmtId="0" fontId="32" fillId="0" borderId="0" xfId="0" applyFont="1" applyFill="1"/>
    <xf numFmtId="0" fontId="32" fillId="0" borderId="0" xfId="0" applyFont="1" applyFill="1" applyAlignment="1">
      <alignment horizontal="center"/>
    </xf>
    <xf numFmtId="0" fontId="26" fillId="0" borderId="0" xfId="0" applyFont="1" applyFill="1"/>
    <xf numFmtId="0" fontId="34" fillId="0" borderId="17" xfId="0" applyFont="1" applyBorder="1" applyAlignment="1">
      <alignment horizontal="left" vertical="center" wrapText="1"/>
    </xf>
    <xf numFmtId="4" fontId="34" fillId="0" borderId="17" xfId="0" applyNumberFormat="1" applyFont="1" applyBorder="1" applyAlignment="1">
      <alignment horizontal="right" vertical="center" wrapText="1"/>
    </xf>
    <xf numFmtId="166" fontId="34" fillId="0" borderId="17" xfId="0" applyNumberFormat="1" applyFont="1" applyBorder="1" applyAlignment="1">
      <alignment horizontal="right" vertical="center" wrapText="1"/>
    </xf>
    <xf numFmtId="0" fontId="35" fillId="0" borderId="17" xfId="0" applyFont="1" applyBorder="1" applyAlignment="1">
      <alignment horizontal="left" vertical="center" wrapText="1"/>
    </xf>
    <xf numFmtId="4" fontId="35" fillId="0" borderId="17" xfId="0" applyNumberFormat="1" applyFont="1" applyBorder="1" applyAlignment="1">
      <alignment horizontal="right" vertical="center" wrapText="1"/>
    </xf>
    <xf numFmtId="166" fontId="35" fillId="0" borderId="17" xfId="0" applyNumberFormat="1" applyFont="1" applyBorder="1" applyAlignment="1">
      <alignment horizontal="right" vertical="center" wrapText="1"/>
    </xf>
    <xf numFmtId="0" fontId="33" fillId="34" borderId="17" xfId="0" applyFont="1" applyFill="1" applyBorder="1" applyAlignment="1">
      <alignment horizontal="center" vertical="center" wrapText="1"/>
    </xf>
    <xf numFmtId="0" fontId="0" fillId="0" borderId="0" xfId="0"/>
    <xf numFmtId="0" fontId="33" fillId="33" borderId="17" xfId="0" applyFont="1" applyFill="1" applyBorder="1" applyAlignment="1">
      <alignment horizontal="center" vertical="center" wrapText="1"/>
    </xf>
    <xf numFmtId="166" fontId="34" fillId="33" borderId="17" xfId="0" applyNumberFormat="1" applyFont="1" applyFill="1" applyBorder="1" applyAlignment="1">
      <alignment horizontal="right" vertical="center" wrapText="1"/>
    </xf>
    <xf numFmtId="166" fontId="35" fillId="33" borderId="17" xfId="0" applyNumberFormat="1" applyFont="1" applyFill="1" applyBorder="1" applyAlignment="1">
      <alignment horizontal="right" vertical="center" wrapText="1"/>
    </xf>
    <xf numFmtId="0" fontId="39" fillId="0" borderId="19" xfId="0" applyFont="1" applyBorder="1" applyAlignment="1">
      <alignment horizontal="center"/>
    </xf>
    <xf numFmtId="0" fontId="40" fillId="0" borderId="19" xfId="0" applyFont="1" applyBorder="1" applyAlignment="1">
      <alignment horizontal="center" vertical="center" wrapText="1"/>
    </xf>
    <xf numFmtId="0" fontId="0" fillId="0" borderId="19" xfId="0" quotePrefix="1" applyBorder="1"/>
    <xf numFmtId="0" fontId="37" fillId="0" borderId="19" xfId="0" applyFont="1" applyBorder="1" applyAlignment="1">
      <alignment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19" xfId="0" quotePrefix="1" applyFont="1" applyBorder="1" applyAlignment="1">
      <alignment horizontal="center" wrapText="1"/>
    </xf>
    <xf numFmtId="0" fontId="37" fillId="0" borderId="19" xfId="0" quotePrefix="1" applyFont="1" applyBorder="1" applyAlignment="1">
      <alignment horizontal="left" wrapText="1"/>
    </xf>
    <xf numFmtId="4" fontId="37" fillId="0" borderId="19" xfId="0" quotePrefix="1" applyNumberFormat="1" applyFont="1" applyBorder="1" applyAlignment="1">
      <alignment horizontal="right" wrapText="1"/>
    </xf>
    <xf numFmtId="0" fontId="37" fillId="0" borderId="21" xfId="0" applyFont="1" applyBorder="1" applyAlignment="1">
      <alignment horizontal="left"/>
    </xf>
    <xf numFmtId="0" fontId="41" fillId="0" borderId="19" xfId="0" applyFont="1" applyBorder="1" applyAlignment="1">
      <alignment vertical="center" wrapText="1"/>
    </xf>
    <xf numFmtId="0" fontId="42" fillId="0" borderId="19" xfId="0" quotePrefix="1" applyFont="1" applyBorder="1"/>
    <xf numFmtId="0" fontId="41" fillId="0" borderId="19" xfId="0" applyFont="1" applyBorder="1" applyAlignment="1">
      <alignment horizontal="center" vertical="center" wrapText="1"/>
    </xf>
    <xf numFmtId="0" fontId="41" fillId="0" borderId="19" xfId="0" quotePrefix="1" applyFont="1" applyBorder="1" applyAlignment="1">
      <alignment horizontal="center" wrapText="1"/>
    </xf>
    <xf numFmtId="0" fontId="41" fillId="0" borderId="19" xfId="0" quotePrefix="1" applyFont="1" applyBorder="1" applyAlignment="1">
      <alignment horizontal="left" wrapText="1"/>
    </xf>
    <xf numFmtId="4" fontId="41" fillId="0" borderId="19" xfId="0" quotePrefix="1" applyNumberFormat="1" applyFont="1" applyBorder="1" applyAlignment="1">
      <alignment horizontal="right" wrapText="1"/>
    </xf>
    <xf numFmtId="0" fontId="42" fillId="0" borderId="0" xfId="0" applyFont="1"/>
    <xf numFmtId="0" fontId="41" fillId="0" borderId="21" xfId="0" applyFont="1" applyBorder="1" applyAlignment="1">
      <alignment horizontal="left"/>
    </xf>
    <xf numFmtId="0" fontId="0" fillId="0" borderId="0" xfId="0"/>
    <xf numFmtId="164" fontId="20" fillId="0" borderId="14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42" fillId="0" borderId="0" xfId="0" applyFont="1" applyAlignment="1"/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" fontId="19" fillId="0" borderId="11" xfId="0" applyNumberFormat="1" applyFont="1" applyFill="1" applyBorder="1" applyAlignment="1">
      <alignment horizontal="center"/>
    </xf>
    <xf numFmtId="0" fontId="37" fillId="0" borderId="20" xfId="0" applyFont="1" applyBorder="1" applyAlignment="1">
      <alignment horizontal="right"/>
    </xf>
    <xf numFmtId="0" fontId="37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wrapText="1"/>
    </xf>
    <xf numFmtId="0" fontId="0" fillId="0" borderId="18" xfId="0" applyBorder="1" applyAlignment="1">
      <alignment horizontal="center"/>
    </xf>
    <xf numFmtId="0" fontId="41" fillId="0" borderId="20" xfId="0" applyFont="1" applyBorder="1" applyAlignment="1">
      <alignment horizontal="right"/>
    </xf>
    <xf numFmtId="0" fontId="36" fillId="0" borderId="0" xfId="0" applyFont="1" applyBorder="1" applyAlignment="1">
      <alignment horizontal="center" vertical="center"/>
    </xf>
    <xf numFmtId="0" fontId="33" fillId="34" borderId="17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2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 3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82"/>
  <sheetViews>
    <sheetView tabSelected="1" topLeftCell="D55" workbookViewId="0">
      <selection activeCell="R79" sqref="R79"/>
    </sheetView>
  </sheetViews>
  <sheetFormatPr defaultRowHeight="15" x14ac:dyDescent="0.25"/>
  <cols>
    <col min="3" max="3" width="45.28515625" customWidth="1"/>
    <col min="27" max="27" width="9.140625" customWidth="1"/>
  </cols>
  <sheetData>
    <row r="1" spans="2:28" ht="18.75" x14ac:dyDescent="0.3">
      <c r="W1" s="27" t="s">
        <v>102</v>
      </c>
      <c r="X1" s="28"/>
      <c r="Y1" s="27"/>
      <c r="Z1" s="27"/>
      <c r="AA1" s="27"/>
      <c r="AB1" s="29"/>
    </row>
    <row r="2" spans="2:28" ht="15" customHeight="1" x14ac:dyDescent="0.3">
      <c r="C2" s="76" t="s">
        <v>101</v>
      </c>
      <c r="D2" s="76"/>
      <c r="E2" s="76"/>
      <c r="W2" s="30" t="s">
        <v>103</v>
      </c>
      <c r="X2" s="31"/>
      <c r="Y2" s="30"/>
      <c r="Z2" s="30"/>
      <c r="AA2" s="30"/>
      <c r="AB2" s="32"/>
    </row>
    <row r="3" spans="2:28" ht="18.75" x14ac:dyDescent="0.3">
      <c r="C3" s="76"/>
      <c r="D3" s="76"/>
      <c r="E3" s="76"/>
      <c r="W3" s="30" t="s">
        <v>104</v>
      </c>
      <c r="X3" s="31"/>
      <c r="Y3" s="30"/>
      <c r="Z3" s="30"/>
      <c r="AA3" s="30"/>
      <c r="AB3" s="32"/>
    </row>
    <row r="4" spans="2:28" ht="18.75" x14ac:dyDescent="0.3">
      <c r="C4" s="76"/>
      <c r="D4" s="76"/>
      <c r="E4" s="76"/>
      <c r="W4" s="30"/>
      <c r="X4" s="31"/>
      <c r="Y4" s="30"/>
      <c r="Z4" s="30"/>
      <c r="AA4" s="30"/>
      <c r="AB4" s="32"/>
    </row>
    <row r="5" spans="2:28" ht="18.75" x14ac:dyDescent="0.3">
      <c r="C5" s="76"/>
      <c r="D5" s="76"/>
      <c r="E5" s="76"/>
      <c r="W5" s="30" t="s">
        <v>105</v>
      </c>
      <c r="X5" s="31"/>
      <c r="Y5" s="30"/>
      <c r="Z5" s="30"/>
      <c r="AA5" s="30"/>
      <c r="AB5" s="32"/>
    </row>
    <row r="6" spans="2:28" ht="15" customHeight="1" x14ac:dyDescent="0.25">
      <c r="G6" s="77" t="s">
        <v>257</v>
      </c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2:28" ht="15" customHeight="1" x14ac:dyDescent="0.25"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2:28" ht="15" customHeight="1" x14ac:dyDescent="0.25"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10" spans="2:28" x14ac:dyDescent="0.25">
      <c r="B10" s="78" t="s">
        <v>5</v>
      </c>
      <c r="C10" s="78" t="s">
        <v>6</v>
      </c>
      <c r="D10" s="23" t="s">
        <v>7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5"/>
      <c r="Z10" s="62" t="s">
        <v>8</v>
      </c>
      <c r="AA10" s="65" t="s">
        <v>495</v>
      </c>
    </row>
    <row r="11" spans="2:28" ht="51" x14ac:dyDescent="0.25">
      <c r="B11" s="79"/>
      <c r="C11" s="79"/>
      <c r="D11" s="68" t="s">
        <v>10</v>
      </c>
      <c r="E11" s="68"/>
      <c r="F11" s="69" t="s">
        <v>11</v>
      </c>
      <c r="G11" s="69"/>
      <c r="H11" s="69" t="s">
        <v>12</v>
      </c>
      <c r="I11" s="69"/>
      <c r="J11" s="69" t="s">
        <v>13</v>
      </c>
      <c r="K11" s="69"/>
      <c r="L11" s="69" t="s">
        <v>14</v>
      </c>
      <c r="M11" s="69"/>
      <c r="N11" s="70" t="s">
        <v>15</v>
      </c>
      <c r="O11" s="71"/>
      <c r="P11" s="72"/>
      <c r="Q11" s="69" t="s">
        <v>16</v>
      </c>
      <c r="R11" s="73"/>
      <c r="S11" s="70" t="s">
        <v>17</v>
      </c>
      <c r="T11" s="72"/>
      <c r="U11" s="70" t="s">
        <v>18</v>
      </c>
      <c r="V11" s="72"/>
      <c r="W11" s="70" t="s">
        <v>19</v>
      </c>
      <c r="X11" s="72"/>
      <c r="Y11" s="2" t="s">
        <v>20</v>
      </c>
      <c r="Z11" s="63"/>
      <c r="AA11" s="66"/>
    </row>
    <row r="12" spans="2:28" ht="110.25" customHeight="1" x14ac:dyDescent="0.25">
      <c r="B12" s="80"/>
      <c r="C12" s="80"/>
      <c r="D12" s="3" t="s">
        <v>21</v>
      </c>
      <c r="E12" s="3" t="s">
        <v>22</v>
      </c>
      <c r="F12" s="4" t="s">
        <v>23</v>
      </c>
      <c r="G12" s="4" t="s">
        <v>22</v>
      </c>
      <c r="H12" s="5" t="s">
        <v>24</v>
      </c>
      <c r="I12" s="5" t="s">
        <v>22</v>
      </c>
      <c r="J12" s="4" t="s">
        <v>23</v>
      </c>
      <c r="K12" s="4" t="s">
        <v>22</v>
      </c>
      <c r="L12" s="6" t="s">
        <v>23</v>
      </c>
      <c r="M12" s="6" t="s">
        <v>22</v>
      </c>
      <c r="N12" s="4" t="s">
        <v>25</v>
      </c>
      <c r="O12" s="4" t="s">
        <v>26</v>
      </c>
      <c r="P12" s="6" t="s">
        <v>27</v>
      </c>
      <c r="Q12" s="6" t="s">
        <v>24</v>
      </c>
      <c r="R12" s="6" t="s">
        <v>22</v>
      </c>
      <c r="S12" s="6"/>
      <c r="T12" s="6" t="s">
        <v>22</v>
      </c>
      <c r="U12" s="6"/>
      <c r="V12" s="6" t="s">
        <v>22</v>
      </c>
      <c r="W12" s="6" t="s">
        <v>24</v>
      </c>
      <c r="X12" s="6" t="s">
        <v>22</v>
      </c>
      <c r="Y12" s="7" t="s">
        <v>24</v>
      </c>
      <c r="Z12" s="64"/>
      <c r="AA12" s="67"/>
    </row>
    <row r="13" spans="2:28" x14ac:dyDescent="0.25"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8">
        <v>11</v>
      </c>
      <c r="M13" s="8">
        <v>12</v>
      </c>
      <c r="N13" s="8">
        <v>13</v>
      </c>
      <c r="O13" s="8">
        <v>14</v>
      </c>
      <c r="P13" s="8">
        <v>15</v>
      </c>
      <c r="Q13" s="8">
        <v>16</v>
      </c>
      <c r="R13" s="8">
        <v>17</v>
      </c>
      <c r="S13" s="8">
        <v>18</v>
      </c>
      <c r="T13" s="8">
        <v>19</v>
      </c>
      <c r="U13" s="8">
        <v>20</v>
      </c>
      <c r="V13" s="8">
        <v>21</v>
      </c>
      <c r="W13" s="8">
        <v>22</v>
      </c>
      <c r="X13" s="8">
        <v>23</v>
      </c>
      <c r="Y13" s="8">
        <v>24</v>
      </c>
      <c r="Z13" s="8">
        <v>25</v>
      </c>
      <c r="AA13" s="8">
        <v>26</v>
      </c>
    </row>
    <row r="14" spans="2:28" ht="21.75" x14ac:dyDescent="0.25">
      <c r="B14" s="8">
        <v>1</v>
      </c>
      <c r="C14" s="9" t="s">
        <v>28</v>
      </c>
      <c r="D14" s="10">
        <v>0</v>
      </c>
      <c r="E14" s="11">
        <v>15</v>
      </c>
      <c r="F14" s="10">
        <v>0</v>
      </c>
      <c r="G14" s="11">
        <v>15</v>
      </c>
      <c r="H14" s="12">
        <v>0</v>
      </c>
      <c r="I14" s="12">
        <v>15</v>
      </c>
      <c r="J14" s="13">
        <v>91.880477841086588</v>
      </c>
      <c r="K14" s="12">
        <v>15</v>
      </c>
      <c r="L14" s="13">
        <v>47.224537150505263</v>
      </c>
      <c r="M14" s="12">
        <v>20</v>
      </c>
      <c r="N14" s="12">
        <v>0</v>
      </c>
      <c r="O14" s="12">
        <v>0</v>
      </c>
      <c r="P14" s="12">
        <v>15</v>
      </c>
      <c r="Q14" s="12">
        <v>0</v>
      </c>
      <c r="R14" s="12">
        <v>5</v>
      </c>
      <c r="S14" s="14">
        <v>2.7041406440157408E-3</v>
      </c>
      <c r="T14" s="12">
        <v>0</v>
      </c>
      <c r="U14" s="14">
        <v>1.294693424557058E-2</v>
      </c>
      <c r="V14" s="12">
        <v>0</v>
      </c>
      <c r="W14" s="15">
        <v>0</v>
      </c>
      <c r="X14" s="16">
        <v>0</v>
      </c>
      <c r="Y14" s="17">
        <f t="shared" ref="Y14:Y77" si="0">E14+G14+I14+K14+M14+P14+R14-T14-V14-X14</f>
        <v>100</v>
      </c>
      <c r="Z14" s="13">
        <f t="shared" ref="Z14:Z77" si="1">ROUND(Y14/64,2)</f>
        <v>1.56</v>
      </c>
      <c r="AA14" s="18" t="s">
        <v>29</v>
      </c>
    </row>
    <row r="15" spans="2:28" ht="21.75" x14ac:dyDescent="0.25">
      <c r="B15" s="8">
        <v>2</v>
      </c>
      <c r="C15" s="9" t="s">
        <v>30</v>
      </c>
      <c r="D15" s="10">
        <v>0</v>
      </c>
      <c r="E15" s="11">
        <v>15</v>
      </c>
      <c r="F15" s="10">
        <v>0</v>
      </c>
      <c r="G15" s="11">
        <v>15</v>
      </c>
      <c r="H15" s="12">
        <v>0</v>
      </c>
      <c r="I15" s="12">
        <v>15</v>
      </c>
      <c r="J15" s="13">
        <v>95.412120137210579</v>
      </c>
      <c r="K15" s="12">
        <v>20</v>
      </c>
      <c r="L15" s="13">
        <v>46.969025310229888</v>
      </c>
      <c r="M15" s="12">
        <v>20</v>
      </c>
      <c r="N15" s="12">
        <v>1</v>
      </c>
      <c r="O15" s="12">
        <v>0</v>
      </c>
      <c r="P15" s="12">
        <v>15</v>
      </c>
      <c r="Q15" s="12">
        <v>0</v>
      </c>
      <c r="R15" s="12">
        <v>5</v>
      </c>
      <c r="S15" s="14">
        <v>2.0439575228939279E-2</v>
      </c>
      <c r="T15" s="12">
        <v>10</v>
      </c>
      <c r="U15" s="14">
        <v>1.6619666606301216E-2</v>
      </c>
      <c r="V15" s="12">
        <v>0</v>
      </c>
      <c r="W15" s="15">
        <v>0</v>
      </c>
      <c r="X15" s="16">
        <v>0</v>
      </c>
      <c r="Y15" s="17">
        <f t="shared" si="0"/>
        <v>95</v>
      </c>
      <c r="Z15" s="13">
        <f t="shared" si="1"/>
        <v>1.48</v>
      </c>
      <c r="AA15" s="18" t="s">
        <v>29</v>
      </c>
    </row>
    <row r="16" spans="2:28" ht="32.25" x14ac:dyDescent="0.25">
      <c r="B16" s="8">
        <v>3</v>
      </c>
      <c r="C16" s="9" t="s">
        <v>32</v>
      </c>
      <c r="D16" s="10">
        <v>1</v>
      </c>
      <c r="E16" s="11">
        <v>15</v>
      </c>
      <c r="F16" s="10">
        <v>0</v>
      </c>
      <c r="G16" s="11">
        <v>15</v>
      </c>
      <c r="H16" s="12">
        <v>0</v>
      </c>
      <c r="I16" s="12">
        <v>15</v>
      </c>
      <c r="J16" s="13">
        <v>95.536149549452503</v>
      </c>
      <c r="K16" s="12">
        <v>20</v>
      </c>
      <c r="L16" s="13">
        <v>47.539947002664178</v>
      </c>
      <c r="M16" s="12">
        <v>20</v>
      </c>
      <c r="N16" s="12">
        <v>1</v>
      </c>
      <c r="O16" s="12">
        <v>0</v>
      </c>
      <c r="P16" s="12">
        <v>15</v>
      </c>
      <c r="Q16" s="12">
        <v>0</v>
      </c>
      <c r="R16" s="12">
        <v>5</v>
      </c>
      <c r="S16" s="14">
        <v>1.6750827470268351E-2</v>
      </c>
      <c r="T16" s="12">
        <v>0</v>
      </c>
      <c r="U16" s="14">
        <v>3.0218277912387334E-6</v>
      </c>
      <c r="V16" s="12">
        <v>0</v>
      </c>
      <c r="W16" s="15">
        <v>0</v>
      </c>
      <c r="X16" s="16">
        <v>0</v>
      </c>
      <c r="Y16" s="17">
        <f t="shared" si="0"/>
        <v>105</v>
      </c>
      <c r="Z16" s="13">
        <f t="shared" si="1"/>
        <v>1.64</v>
      </c>
      <c r="AA16" s="18" t="s">
        <v>29</v>
      </c>
    </row>
    <row r="17" spans="2:27" ht="21.75" x14ac:dyDescent="0.25">
      <c r="B17" s="8">
        <v>4</v>
      </c>
      <c r="C17" s="9" t="s">
        <v>33</v>
      </c>
      <c r="D17" s="10">
        <v>1</v>
      </c>
      <c r="E17" s="11">
        <v>15</v>
      </c>
      <c r="F17" s="10">
        <v>0</v>
      </c>
      <c r="G17" s="11">
        <v>15</v>
      </c>
      <c r="H17" s="12">
        <v>0</v>
      </c>
      <c r="I17" s="12">
        <v>15</v>
      </c>
      <c r="J17" s="13">
        <v>98.965670994300595</v>
      </c>
      <c r="K17" s="12">
        <v>20</v>
      </c>
      <c r="L17" s="13">
        <v>44.090437736889292</v>
      </c>
      <c r="M17" s="12">
        <v>20</v>
      </c>
      <c r="N17" s="12">
        <v>1</v>
      </c>
      <c r="O17" s="12">
        <v>0</v>
      </c>
      <c r="P17" s="12">
        <v>15</v>
      </c>
      <c r="Q17" s="12">
        <v>0</v>
      </c>
      <c r="R17" s="12">
        <v>5</v>
      </c>
      <c r="S17" s="14">
        <v>2.2991371321242494E-2</v>
      </c>
      <c r="T17" s="12">
        <v>10</v>
      </c>
      <c r="U17" s="14">
        <v>0</v>
      </c>
      <c r="V17" s="12">
        <v>0</v>
      </c>
      <c r="W17" s="15">
        <v>0</v>
      </c>
      <c r="X17" s="16">
        <v>0</v>
      </c>
      <c r="Y17" s="17">
        <f t="shared" si="0"/>
        <v>95</v>
      </c>
      <c r="Z17" s="13">
        <f t="shared" si="1"/>
        <v>1.48</v>
      </c>
      <c r="AA17" s="18" t="s">
        <v>29</v>
      </c>
    </row>
    <row r="18" spans="2:27" ht="21.75" x14ac:dyDescent="0.25">
      <c r="B18" s="8">
        <v>5</v>
      </c>
      <c r="C18" s="9" t="s">
        <v>34</v>
      </c>
      <c r="D18" s="10">
        <v>0</v>
      </c>
      <c r="E18" s="11">
        <v>15</v>
      </c>
      <c r="F18" s="10">
        <v>0</v>
      </c>
      <c r="G18" s="11">
        <v>15</v>
      </c>
      <c r="H18" s="12">
        <v>0</v>
      </c>
      <c r="I18" s="12">
        <v>15</v>
      </c>
      <c r="J18" s="13">
        <v>95.088580702500096</v>
      </c>
      <c r="K18" s="12">
        <v>20</v>
      </c>
      <c r="L18" s="13">
        <v>52.044511488207412</v>
      </c>
      <c r="M18" s="12">
        <v>20</v>
      </c>
      <c r="N18" s="12">
        <v>0</v>
      </c>
      <c r="O18" s="12">
        <v>0</v>
      </c>
      <c r="P18" s="12">
        <v>15</v>
      </c>
      <c r="Q18" s="12">
        <v>0</v>
      </c>
      <c r="R18" s="12">
        <v>5</v>
      </c>
      <c r="S18" s="14">
        <v>7.233427727397857E-3</v>
      </c>
      <c r="T18" s="12">
        <v>0</v>
      </c>
      <c r="U18" s="14">
        <v>2.9045463304256283E-3</v>
      </c>
      <c r="V18" s="12">
        <v>0</v>
      </c>
      <c r="W18" s="15">
        <v>0</v>
      </c>
      <c r="X18" s="16">
        <v>0</v>
      </c>
      <c r="Y18" s="17">
        <f t="shared" si="0"/>
        <v>105</v>
      </c>
      <c r="Z18" s="13">
        <f t="shared" si="1"/>
        <v>1.64</v>
      </c>
      <c r="AA18" s="18" t="s">
        <v>29</v>
      </c>
    </row>
    <row r="19" spans="2:27" ht="21.75" x14ac:dyDescent="0.25">
      <c r="B19" s="8">
        <v>6</v>
      </c>
      <c r="C19" s="9" t="s">
        <v>35</v>
      </c>
      <c r="D19" s="10">
        <v>0</v>
      </c>
      <c r="E19" s="11">
        <v>15</v>
      </c>
      <c r="F19" s="10">
        <v>0</v>
      </c>
      <c r="G19" s="11">
        <v>15</v>
      </c>
      <c r="H19" s="12">
        <v>0</v>
      </c>
      <c r="I19" s="12">
        <v>15</v>
      </c>
      <c r="J19" s="13">
        <v>91.252319192331228</v>
      </c>
      <c r="K19" s="12">
        <v>15</v>
      </c>
      <c r="L19" s="13">
        <v>47.880213980734538</v>
      </c>
      <c r="M19" s="12">
        <v>20</v>
      </c>
      <c r="N19" s="12">
        <v>0</v>
      </c>
      <c r="O19" s="12">
        <v>0</v>
      </c>
      <c r="P19" s="12">
        <v>15</v>
      </c>
      <c r="Q19" s="12">
        <v>0</v>
      </c>
      <c r="R19" s="12">
        <v>5</v>
      </c>
      <c r="S19" s="14">
        <v>1.0804404668351256E-2</v>
      </c>
      <c r="T19" s="12">
        <v>0</v>
      </c>
      <c r="U19" s="14">
        <v>6.5481039933828382E-3</v>
      </c>
      <c r="V19" s="12">
        <v>0</v>
      </c>
      <c r="W19" s="15">
        <v>0</v>
      </c>
      <c r="X19" s="16">
        <v>0</v>
      </c>
      <c r="Y19" s="17">
        <f t="shared" si="0"/>
        <v>100</v>
      </c>
      <c r="Z19" s="13">
        <f t="shared" si="1"/>
        <v>1.56</v>
      </c>
      <c r="AA19" s="18" t="s">
        <v>29</v>
      </c>
    </row>
    <row r="20" spans="2:27" ht="21.75" x14ac:dyDescent="0.25">
      <c r="B20" s="8">
        <v>7</v>
      </c>
      <c r="C20" s="9" t="s">
        <v>36</v>
      </c>
      <c r="D20" s="10">
        <v>0</v>
      </c>
      <c r="E20" s="11">
        <v>15</v>
      </c>
      <c r="F20" s="10">
        <v>0</v>
      </c>
      <c r="G20" s="11">
        <v>15</v>
      </c>
      <c r="H20" s="12">
        <v>0</v>
      </c>
      <c r="I20" s="12">
        <v>15</v>
      </c>
      <c r="J20" s="13">
        <v>87.025950552993976</v>
      </c>
      <c r="K20" s="12">
        <v>0</v>
      </c>
      <c r="L20" s="13">
        <v>48.56145089765851</v>
      </c>
      <c r="M20" s="12">
        <v>20</v>
      </c>
      <c r="N20" s="12">
        <v>3</v>
      </c>
      <c r="O20" s="12">
        <v>1</v>
      </c>
      <c r="P20" s="12">
        <v>0</v>
      </c>
      <c r="Q20" s="12">
        <v>0</v>
      </c>
      <c r="R20" s="12">
        <v>5</v>
      </c>
      <c r="S20" s="14">
        <v>5.4987585782887399E-2</v>
      </c>
      <c r="T20" s="12">
        <v>20</v>
      </c>
      <c r="U20" s="14">
        <v>2.5512334882255212E-3</v>
      </c>
      <c r="V20" s="12">
        <v>0</v>
      </c>
      <c r="W20" s="15">
        <v>0</v>
      </c>
      <c r="X20" s="16">
        <v>0</v>
      </c>
      <c r="Y20" s="17">
        <f t="shared" si="0"/>
        <v>50</v>
      </c>
      <c r="Z20" s="13">
        <f t="shared" si="1"/>
        <v>0.78</v>
      </c>
      <c r="AA20" s="18" t="s">
        <v>37</v>
      </c>
    </row>
    <row r="21" spans="2:27" ht="32.25" x14ac:dyDescent="0.25">
      <c r="B21" s="8">
        <v>8</v>
      </c>
      <c r="C21" s="9" t="s">
        <v>38</v>
      </c>
      <c r="D21" s="10">
        <v>0</v>
      </c>
      <c r="E21" s="11">
        <v>15</v>
      </c>
      <c r="F21" s="10">
        <v>0</v>
      </c>
      <c r="G21" s="11">
        <v>15</v>
      </c>
      <c r="H21" s="12">
        <v>0</v>
      </c>
      <c r="I21" s="12">
        <v>15</v>
      </c>
      <c r="J21" s="13">
        <v>91.261209325800166</v>
      </c>
      <c r="K21" s="12">
        <v>15</v>
      </c>
      <c r="L21" s="13">
        <v>45.385887888725549</v>
      </c>
      <c r="M21" s="12">
        <v>20</v>
      </c>
      <c r="N21" s="12">
        <v>2</v>
      </c>
      <c r="O21" s="12">
        <v>2</v>
      </c>
      <c r="P21" s="12">
        <v>0</v>
      </c>
      <c r="Q21" s="12">
        <v>0</v>
      </c>
      <c r="R21" s="12">
        <v>5</v>
      </c>
      <c r="S21" s="14">
        <v>9.4293467090026881E-2</v>
      </c>
      <c r="T21" s="12">
        <v>20</v>
      </c>
      <c r="U21" s="14">
        <v>0</v>
      </c>
      <c r="V21" s="12">
        <v>0</v>
      </c>
      <c r="W21" s="15">
        <v>0</v>
      </c>
      <c r="X21" s="16">
        <v>0</v>
      </c>
      <c r="Y21" s="17">
        <f t="shared" si="0"/>
        <v>65</v>
      </c>
      <c r="Z21" s="13">
        <f t="shared" si="1"/>
        <v>1.02</v>
      </c>
      <c r="AA21" s="18" t="s">
        <v>52</v>
      </c>
    </row>
    <row r="22" spans="2:27" ht="21.75" x14ac:dyDescent="0.25">
      <c r="B22" s="8">
        <v>9</v>
      </c>
      <c r="C22" s="9" t="s">
        <v>39</v>
      </c>
      <c r="D22" s="10">
        <v>0</v>
      </c>
      <c r="E22" s="11">
        <v>15</v>
      </c>
      <c r="F22" s="10">
        <v>0</v>
      </c>
      <c r="G22" s="11">
        <v>15</v>
      </c>
      <c r="H22" s="12">
        <v>0</v>
      </c>
      <c r="I22" s="12">
        <v>15</v>
      </c>
      <c r="J22" s="13">
        <v>95.992337782766782</v>
      </c>
      <c r="K22" s="12">
        <v>20</v>
      </c>
      <c r="L22" s="13">
        <v>42.966984653450531</v>
      </c>
      <c r="M22" s="12">
        <v>20</v>
      </c>
      <c r="N22" s="12">
        <v>0</v>
      </c>
      <c r="O22" s="12">
        <v>0</v>
      </c>
      <c r="P22" s="12">
        <v>15</v>
      </c>
      <c r="Q22" s="12">
        <v>0</v>
      </c>
      <c r="R22" s="12">
        <v>5</v>
      </c>
      <c r="S22" s="14">
        <v>1.167103490717057E-2</v>
      </c>
      <c r="T22" s="12">
        <v>0</v>
      </c>
      <c r="U22" s="14">
        <v>4.9572028030892207E-4</v>
      </c>
      <c r="V22" s="12">
        <v>0</v>
      </c>
      <c r="W22" s="15">
        <v>0</v>
      </c>
      <c r="X22" s="16">
        <v>0</v>
      </c>
      <c r="Y22" s="17">
        <f t="shared" si="0"/>
        <v>105</v>
      </c>
      <c r="Z22" s="13">
        <f t="shared" si="1"/>
        <v>1.64</v>
      </c>
      <c r="AA22" s="18" t="s">
        <v>29</v>
      </c>
    </row>
    <row r="23" spans="2:27" ht="21.75" x14ac:dyDescent="0.25">
      <c r="B23" s="8">
        <v>10</v>
      </c>
      <c r="C23" s="9" t="s">
        <v>40</v>
      </c>
      <c r="D23" s="10">
        <v>0</v>
      </c>
      <c r="E23" s="11">
        <v>15</v>
      </c>
      <c r="F23" s="10">
        <v>0</v>
      </c>
      <c r="G23" s="11">
        <v>15</v>
      </c>
      <c r="H23" s="12">
        <v>0</v>
      </c>
      <c r="I23" s="12">
        <v>15</v>
      </c>
      <c r="J23" s="13">
        <v>95.7371013381062</v>
      </c>
      <c r="K23" s="12">
        <v>20</v>
      </c>
      <c r="L23" s="13">
        <v>52.691737337810416</v>
      </c>
      <c r="M23" s="12">
        <v>20</v>
      </c>
      <c r="N23" s="12">
        <v>0</v>
      </c>
      <c r="O23" s="12">
        <v>0</v>
      </c>
      <c r="P23" s="12">
        <v>15</v>
      </c>
      <c r="Q23" s="12">
        <v>0</v>
      </c>
      <c r="R23" s="12">
        <v>5</v>
      </c>
      <c r="S23" s="14">
        <v>9.5078409463912571E-3</v>
      </c>
      <c r="T23" s="12">
        <v>0</v>
      </c>
      <c r="U23" s="14">
        <v>0</v>
      </c>
      <c r="V23" s="12">
        <v>0</v>
      </c>
      <c r="W23" s="15">
        <v>0</v>
      </c>
      <c r="X23" s="16">
        <v>0</v>
      </c>
      <c r="Y23" s="17">
        <f t="shared" si="0"/>
        <v>105</v>
      </c>
      <c r="Z23" s="13">
        <f t="shared" si="1"/>
        <v>1.64</v>
      </c>
      <c r="AA23" s="18" t="s">
        <v>29</v>
      </c>
    </row>
    <row r="24" spans="2:27" ht="21" x14ac:dyDescent="0.25">
      <c r="B24" s="8">
        <v>11</v>
      </c>
      <c r="C24" s="9" t="s">
        <v>41</v>
      </c>
      <c r="D24" s="10">
        <v>0</v>
      </c>
      <c r="E24" s="11">
        <v>15</v>
      </c>
      <c r="F24" s="10">
        <v>0</v>
      </c>
      <c r="G24" s="11">
        <v>15</v>
      </c>
      <c r="H24" s="12">
        <v>0</v>
      </c>
      <c r="I24" s="12">
        <v>15</v>
      </c>
      <c r="J24" s="13">
        <v>96.918627394126844</v>
      </c>
      <c r="K24" s="12">
        <v>20</v>
      </c>
      <c r="L24" s="13">
        <v>46.863059149341964</v>
      </c>
      <c r="M24" s="12">
        <v>20</v>
      </c>
      <c r="N24" s="12">
        <v>0</v>
      </c>
      <c r="O24" s="12">
        <v>0</v>
      </c>
      <c r="P24" s="12">
        <v>15</v>
      </c>
      <c r="Q24" s="12">
        <v>0</v>
      </c>
      <c r="R24" s="12">
        <v>5</v>
      </c>
      <c r="S24" s="14">
        <v>1.757910863848196E-3</v>
      </c>
      <c r="T24" s="12">
        <v>0</v>
      </c>
      <c r="U24" s="14">
        <v>0</v>
      </c>
      <c r="V24" s="12">
        <v>0</v>
      </c>
      <c r="W24" s="15">
        <v>0</v>
      </c>
      <c r="X24" s="16">
        <v>0</v>
      </c>
      <c r="Y24" s="17">
        <f t="shared" si="0"/>
        <v>105</v>
      </c>
      <c r="Z24" s="13">
        <f t="shared" si="1"/>
        <v>1.64</v>
      </c>
      <c r="AA24" s="18" t="s">
        <v>29</v>
      </c>
    </row>
    <row r="25" spans="2:27" ht="21.75" x14ac:dyDescent="0.25">
      <c r="B25" s="8">
        <v>12</v>
      </c>
      <c r="C25" s="9" t="s">
        <v>42</v>
      </c>
      <c r="D25" s="10">
        <v>0</v>
      </c>
      <c r="E25" s="11">
        <v>15</v>
      </c>
      <c r="F25" s="10">
        <v>0</v>
      </c>
      <c r="G25" s="11">
        <v>15</v>
      </c>
      <c r="H25" s="12">
        <v>0</v>
      </c>
      <c r="I25" s="12">
        <v>15</v>
      </c>
      <c r="J25" s="13">
        <v>99.453540837718734</v>
      </c>
      <c r="K25" s="12">
        <v>20</v>
      </c>
      <c r="L25" s="13">
        <v>46.59732922896189</v>
      </c>
      <c r="M25" s="12">
        <v>20</v>
      </c>
      <c r="N25" s="12">
        <v>1</v>
      </c>
      <c r="O25" s="12">
        <v>0</v>
      </c>
      <c r="P25" s="12">
        <v>15</v>
      </c>
      <c r="Q25" s="12">
        <v>0</v>
      </c>
      <c r="R25" s="12">
        <v>5</v>
      </c>
      <c r="S25" s="14">
        <v>1.455779654086363E-2</v>
      </c>
      <c r="T25" s="12">
        <v>0</v>
      </c>
      <c r="U25" s="14">
        <v>0</v>
      </c>
      <c r="V25" s="12">
        <v>0</v>
      </c>
      <c r="W25" s="15">
        <v>0</v>
      </c>
      <c r="X25" s="16">
        <v>0</v>
      </c>
      <c r="Y25" s="17">
        <f t="shared" si="0"/>
        <v>105</v>
      </c>
      <c r="Z25" s="13">
        <f t="shared" si="1"/>
        <v>1.64</v>
      </c>
      <c r="AA25" s="18" t="s">
        <v>29</v>
      </c>
    </row>
    <row r="26" spans="2:27" x14ac:dyDescent="0.25">
      <c r="B26" s="8">
        <v>13</v>
      </c>
      <c r="C26" s="9" t="s">
        <v>43</v>
      </c>
      <c r="D26" s="10">
        <v>0</v>
      </c>
      <c r="E26" s="11">
        <v>15</v>
      </c>
      <c r="F26" s="10">
        <v>0</v>
      </c>
      <c r="G26" s="11">
        <v>15</v>
      </c>
      <c r="H26" s="12">
        <v>0</v>
      </c>
      <c r="I26" s="12">
        <v>15</v>
      </c>
      <c r="J26" s="13">
        <v>93.94</v>
      </c>
      <c r="K26" s="12">
        <v>15</v>
      </c>
      <c r="L26" s="13">
        <v>47.458578791491625</v>
      </c>
      <c r="M26" s="12">
        <v>20</v>
      </c>
      <c r="N26" s="19">
        <v>2</v>
      </c>
      <c r="O26" s="12">
        <v>0</v>
      </c>
      <c r="P26" s="12">
        <v>5</v>
      </c>
      <c r="Q26" s="12">
        <v>0</v>
      </c>
      <c r="R26" s="12">
        <v>5</v>
      </c>
      <c r="S26" s="14">
        <v>1.28365026235993E-2</v>
      </c>
      <c r="T26" s="12">
        <v>0</v>
      </c>
      <c r="U26" s="14">
        <v>5.1724988275975471E-3</v>
      </c>
      <c r="V26" s="12">
        <v>0</v>
      </c>
      <c r="W26" s="15">
        <v>0</v>
      </c>
      <c r="X26" s="16">
        <v>0</v>
      </c>
      <c r="Y26" s="17">
        <f t="shared" si="0"/>
        <v>90</v>
      </c>
      <c r="Z26" s="13">
        <f t="shared" si="1"/>
        <v>1.41</v>
      </c>
      <c r="AA26" s="18" t="s">
        <v>31</v>
      </c>
    </row>
    <row r="27" spans="2:27" ht="21.75" x14ac:dyDescent="0.25">
      <c r="B27" s="8">
        <v>14</v>
      </c>
      <c r="C27" s="20" t="s">
        <v>44</v>
      </c>
      <c r="D27" s="10">
        <v>0</v>
      </c>
      <c r="E27" s="11">
        <v>15</v>
      </c>
      <c r="F27" s="10">
        <v>0</v>
      </c>
      <c r="G27" s="11">
        <v>15</v>
      </c>
      <c r="H27" s="12">
        <v>0</v>
      </c>
      <c r="I27" s="12">
        <v>15</v>
      </c>
      <c r="J27" s="13">
        <v>98.10074116421994</v>
      </c>
      <c r="K27" s="12">
        <v>20</v>
      </c>
      <c r="L27" s="13">
        <v>45.334132288193821</v>
      </c>
      <c r="M27" s="12">
        <v>20</v>
      </c>
      <c r="N27" s="12">
        <v>0</v>
      </c>
      <c r="O27" s="12">
        <v>0</v>
      </c>
      <c r="P27" s="12">
        <v>15</v>
      </c>
      <c r="Q27" s="12">
        <v>0</v>
      </c>
      <c r="R27" s="12">
        <v>5</v>
      </c>
      <c r="S27" s="14">
        <v>6.3521399968364187E-3</v>
      </c>
      <c r="T27" s="12">
        <v>0</v>
      </c>
      <c r="U27" s="14">
        <v>0.02</v>
      </c>
      <c r="V27" s="12">
        <v>10</v>
      </c>
      <c r="W27" s="15">
        <v>0</v>
      </c>
      <c r="X27" s="16">
        <v>0</v>
      </c>
      <c r="Y27" s="17">
        <f t="shared" si="0"/>
        <v>95</v>
      </c>
      <c r="Z27" s="13">
        <f t="shared" si="1"/>
        <v>1.48</v>
      </c>
      <c r="AA27" s="18" t="s">
        <v>29</v>
      </c>
    </row>
    <row r="28" spans="2:27" ht="21.75" x14ac:dyDescent="0.25">
      <c r="B28" s="8">
        <v>15</v>
      </c>
      <c r="C28" s="21" t="s">
        <v>45</v>
      </c>
      <c r="D28" s="10">
        <v>0</v>
      </c>
      <c r="E28" s="11">
        <v>15</v>
      </c>
      <c r="F28" s="10">
        <v>0</v>
      </c>
      <c r="G28" s="11">
        <v>15</v>
      </c>
      <c r="H28" s="12">
        <v>0</v>
      </c>
      <c r="I28" s="12">
        <v>15</v>
      </c>
      <c r="J28" s="13">
        <v>96.633409052547421</v>
      </c>
      <c r="K28" s="12">
        <v>20</v>
      </c>
      <c r="L28" s="13">
        <v>50.024934981337701</v>
      </c>
      <c r="M28" s="12">
        <v>20</v>
      </c>
      <c r="N28" s="12">
        <v>0</v>
      </c>
      <c r="O28" s="12">
        <v>0</v>
      </c>
      <c r="P28" s="12">
        <v>15</v>
      </c>
      <c r="Q28" s="12">
        <v>0</v>
      </c>
      <c r="R28" s="12">
        <v>5</v>
      </c>
      <c r="S28" s="14">
        <v>3.6625929332738667E-3</v>
      </c>
      <c r="T28" s="12">
        <v>0</v>
      </c>
      <c r="U28" s="14">
        <v>1.5215012283719767E-3</v>
      </c>
      <c r="V28" s="12">
        <v>0</v>
      </c>
      <c r="W28" s="15">
        <v>0</v>
      </c>
      <c r="X28" s="16">
        <v>0</v>
      </c>
      <c r="Y28" s="17">
        <f t="shared" si="0"/>
        <v>105</v>
      </c>
      <c r="Z28" s="13">
        <f t="shared" si="1"/>
        <v>1.64</v>
      </c>
      <c r="AA28" s="18" t="s">
        <v>29</v>
      </c>
    </row>
    <row r="29" spans="2:27" ht="21.75" x14ac:dyDescent="0.25">
      <c r="B29" s="8">
        <v>16</v>
      </c>
      <c r="C29" s="9" t="s">
        <v>46</v>
      </c>
      <c r="D29" s="10">
        <v>0</v>
      </c>
      <c r="E29" s="11">
        <v>15</v>
      </c>
      <c r="F29" s="10">
        <v>0</v>
      </c>
      <c r="G29" s="11">
        <v>15</v>
      </c>
      <c r="H29" s="12">
        <v>0</v>
      </c>
      <c r="I29" s="12">
        <v>15</v>
      </c>
      <c r="J29" s="13">
        <v>79.680000000000007</v>
      </c>
      <c r="K29" s="12">
        <v>0</v>
      </c>
      <c r="L29" s="13">
        <v>48.494168802217906</v>
      </c>
      <c r="M29" s="12">
        <v>20</v>
      </c>
      <c r="N29" s="12">
        <v>1</v>
      </c>
      <c r="O29" s="12">
        <v>0</v>
      </c>
      <c r="P29" s="12">
        <v>15</v>
      </c>
      <c r="Q29" s="12">
        <v>0</v>
      </c>
      <c r="R29" s="12">
        <v>5</v>
      </c>
      <c r="S29" s="14">
        <v>8.7924149978502904E-3</v>
      </c>
      <c r="T29" s="12">
        <v>0</v>
      </c>
      <c r="U29" s="14">
        <v>2.3408742822821831E-2</v>
      </c>
      <c r="V29" s="12">
        <v>10</v>
      </c>
      <c r="W29" s="15">
        <v>0</v>
      </c>
      <c r="X29" s="16">
        <v>0</v>
      </c>
      <c r="Y29" s="17">
        <f t="shared" si="0"/>
        <v>75</v>
      </c>
      <c r="Z29" s="13">
        <f t="shared" si="1"/>
        <v>1.17</v>
      </c>
      <c r="AA29" s="18" t="s">
        <v>31</v>
      </c>
    </row>
    <row r="30" spans="2:27" ht="21.75" x14ac:dyDescent="0.25">
      <c r="B30" s="8">
        <v>17</v>
      </c>
      <c r="C30" s="9" t="s">
        <v>47</v>
      </c>
      <c r="D30" s="10">
        <v>0</v>
      </c>
      <c r="E30" s="11">
        <v>15</v>
      </c>
      <c r="F30" s="10">
        <v>0</v>
      </c>
      <c r="G30" s="11">
        <v>15</v>
      </c>
      <c r="H30" s="12">
        <v>0</v>
      </c>
      <c r="I30" s="12">
        <v>15</v>
      </c>
      <c r="J30" s="13">
        <v>96.494321755854742</v>
      </c>
      <c r="K30" s="12">
        <v>20</v>
      </c>
      <c r="L30" s="13">
        <v>42.956440281440337</v>
      </c>
      <c r="M30" s="12">
        <v>20</v>
      </c>
      <c r="N30" s="12">
        <v>4</v>
      </c>
      <c r="O30" s="12">
        <v>1</v>
      </c>
      <c r="P30" s="12">
        <v>0</v>
      </c>
      <c r="Q30" s="12">
        <v>0</v>
      </c>
      <c r="R30" s="12">
        <v>5</v>
      </c>
      <c r="S30" s="14">
        <v>1.5933624016255532E-2</v>
      </c>
      <c r="T30" s="12">
        <v>0</v>
      </c>
      <c r="U30" s="14">
        <v>0</v>
      </c>
      <c r="V30" s="12">
        <v>0</v>
      </c>
      <c r="W30" s="15">
        <v>0</v>
      </c>
      <c r="X30" s="16">
        <v>0</v>
      </c>
      <c r="Y30" s="17">
        <f t="shared" si="0"/>
        <v>90</v>
      </c>
      <c r="Z30" s="13">
        <f t="shared" si="1"/>
        <v>1.41</v>
      </c>
      <c r="AA30" s="18" t="s">
        <v>31</v>
      </c>
    </row>
    <row r="31" spans="2:27" ht="21.75" x14ac:dyDescent="0.25">
      <c r="B31" s="8">
        <v>18</v>
      </c>
      <c r="C31" s="9" t="s">
        <v>48</v>
      </c>
      <c r="D31" s="10">
        <v>0</v>
      </c>
      <c r="E31" s="11">
        <v>15</v>
      </c>
      <c r="F31" s="10">
        <v>0</v>
      </c>
      <c r="G31" s="11">
        <v>15</v>
      </c>
      <c r="H31" s="12">
        <v>0</v>
      </c>
      <c r="I31" s="12">
        <v>15</v>
      </c>
      <c r="J31" s="13">
        <v>93.03</v>
      </c>
      <c r="K31" s="12">
        <v>15</v>
      </c>
      <c r="L31" s="13">
        <v>48.647041027027953</v>
      </c>
      <c r="M31" s="12">
        <v>20</v>
      </c>
      <c r="N31" s="12">
        <v>1</v>
      </c>
      <c r="O31" s="12">
        <v>0</v>
      </c>
      <c r="P31" s="12">
        <v>15</v>
      </c>
      <c r="Q31" s="12">
        <v>0</v>
      </c>
      <c r="R31" s="12">
        <v>5</v>
      </c>
      <c r="S31" s="14">
        <v>2.2692336434780025E-2</v>
      </c>
      <c r="T31" s="12">
        <v>10</v>
      </c>
      <c r="U31" s="14">
        <v>2.9554491472829746E-3</v>
      </c>
      <c r="V31" s="12">
        <v>0</v>
      </c>
      <c r="W31" s="15">
        <v>0</v>
      </c>
      <c r="X31" s="16">
        <v>0</v>
      </c>
      <c r="Y31" s="17">
        <f t="shared" si="0"/>
        <v>90</v>
      </c>
      <c r="Z31" s="13">
        <f t="shared" si="1"/>
        <v>1.41</v>
      </c>
      <c r="AA31" s="18" t="s">
        <v>31</v>
      </c>
    </row>
    <row r="32" spans="2:27" ht="21.75" x14ac:dyDescent="0.25">
      <c r="B32" s="8">
        <v>19</v>
      </c>
      <c r="C32" s="9" t="s">
        <v>49</v>
      </c>
      <c r="D32" s="10">
        <v>0</v>
      </c>
      <c r="E32" s="11">
        <v>15</v>
      </c>
      <c r="F32" s="10">
        <v>0</v>
      </c>
      <c r="G32" s="11">
        <v>15</v>
      </c>
      <c r="H32" s="12">
        <v>0</v>
      </c>
      <c r="I32" s="12">
        <v>15</v>
      </c>
      <c r="J32" s="13">
        <v>90.90709077093436</v>
      </c>
      <c r="K32" s="12">
        <v>15</v>
      </c>
      <c r="L32" s="13">
        <v>44.160729217254179</v>
      </c>
      <c r="M32" s="12">
        <v>20</v>
      </c>
      <c r="N32" s="12">
        <v>3</v>
      </c>
      <c r="O32" s="12">
        <v>1</v>
      </c>
      <c r="P32" s="12">
        <v>0</v>
      </c>
      <c r="Q32" s="12">
        <v>0</v>
      </c>
      <c r="R32" s="12">
        <v>5</v>
      </c>
      <c r="S32" s="14">
        <v>2.410587181741226E-2</v>
      </c>
      <c r="T32" s="12">
        <v>10</v>
      </c>
      <c r="U32" s="14">
        <v>1.5858728122391755E-2</v>
      </c>
      <c r="V32" s="12">
        <v>0</v>
      </c>
      <c r="W32" s="15">
        <v>0</v>
      </c>
      <c r="X32" s="16">
        <v>0</v>
      </c>
      <c r="Y32" s="17">
        <f t="shared" si="0"/>
        <v>75</v>
      </c>
      <c r="Z32" s="13">
        <f t="shared" si="1"/>
        <v>1.17</v>
      </c>
      <c r="AA32" s="18" t="s">
        <v>31</v>
      </c>
    </row>
    <row r="33" spans="2:27" ht="21.75" x14ac:dyDescent="0.25">
      <c r="B33" s="8">
        <v>20</v>
      </c>
      <c r="C33" s="9" t="s">
        <v>50</v>
      </c>
      <c r="D33" s="10">
        <v>1</v>
      </c>
      <c r="E33" s="11">
        <v>15</v>
      </c>
      <c r="F33" s="10">
        <v>0</v>
      </c>
      <c r="G33" s="11">
        <v>15</v>
      </c>
      <c r="H33" s="12">
        <v>0</v>
      </c>
      <c r="I33" s="12">
        <v>15</v>
      </c>
      <c r="J33" s="13">
        <v>95.223887563490834</v>
      </c>
      <c r="K33" s="12">
        <v>20</v>
      </c>
      <c r="L33" s="13">
        <v>48.382258323493183</v>
      </c>
      <c r="M33" s="12">
        <v>20</v>
      </c>
      <c r="N33" s="12">
        <v>1</v>
      </c>
      <c r="O33" s="12">
        <v>0</v>
      </c>
      <c r="P33" s="12">
        <v>15</v>
      </c>
      <c r="Q33" s="12">
        <v>0</v>
      </c>
      <c r="R33" s="12">
        <v>5</v>
      </c>
      <c r="S33" s="14">
        <v>8.4819102493556738E-3</v>
      </c>
      <c r="T33" s="12">
        <v>0</v>
      </c>
      <c r="U33" s="14">
        <v>0</v>
      </c>
      <c r="V33" s="12">
        <v>0</v>
      </c>
      <c r="W33" s="15">
        <v>0</v>
      </c>
      <c r="X33" s="16">
        <v>0</v>
      </c>
      <c r="Y33" s="17">
        <f t="shared" si="0"/>
        <v>105</v>
      </c>
      <c r="Z33" s="13">
        <f t="shared" si="1"/>
        <v>1.64</v>
      </c>
      <c r="AA33" s="18" t="s">
        <v>29</v>
      </c>
    </row>
    <row r="34" spans="2:27" ht="21.75" x14ac:dyDescent="0.25">
      <c r="B34" s="8">
        <v>21</v>
      </c>
      <c r="C34" s="9" t="s">
        <v>51</v>
      </c>
      <c r="D34" s="10">
        <v>0</v>
      </c>
      <c r="E34" s="11">
        <v>15</v>
      </c>
      <c r="F34" s="10">
        <v>0</v>
      </c>
      <c r="G34" s="11">
        <v>15</v>
      </c>
      <c r="H34" s="12">
        <v>0</v>
      </c>
      <c r="I34" s="12">
        <v>15</v>
      </c>
      <c r="J34" s="13">
        <v>89.97</v>
      </c>
      <c r="K34" s="12">
        <v>0</v>
      </c>
      <c r="L34" s="13">
        <v>45.274525335838391</v>
      </c>
      <c r="M34" s="12">
        <v>20</v>
      </c>
      <c r="N34" s="12">
        <v>1</v>
      </c>
      <c r="O34" s="12">
        <v>1</v>
      </c>
      <c r="P34" s="12">
        <v>0</v>
      </c>
      <c r="Q34" s="12">
        <v>0</v>
      </c>
      <c r="R34" s="12">
        <v>5</v>
      </c>
      <c r="S34" s="14">
        <v>2.4650383449459673E-3</v>
      </c>
      <c r="T34" s="12">
        <v>0</v>
      </c>
      <c r="U34" s="14">
        <v>4.2437587395039193E-3</v>
      </c>
      <c r="V34" s="12">
        <v>0</v>
      </c>
      <c r="W34" s="15">
        <v>0</v>
      </c>
      <c r="X34" s="16">
        <v>0</v>
      </c>
      <c r="Y34" s="17">
        <f t="shared" si="0"/>
        <v>70</v>
      </c>
      <c r="Z34" s="13">
        <f t="shared" si="1"/>
        <v>1.0900000000000001</v>
      </c>
      <c r="AA34" s="18" t="s">
        <v>52</v>
      </c>
    </row>
    <row r="35" spans="2:27" ht="21.75" x14ac:dyDescent="0.25">
      <c r="B35" s="8">
        <v>22</v>
      </c>
      <c r="C35" s="9" t="s">
        <v>53</v>
      </c>
      <c r="D35" s="10">
        <v>1</v>
      </c>
      <c r="E35" s="11">
        <v>15</v>
      </c>
      <c r="F35" s="10">
        <v>0</v>
      </c>
      <c r="G35" s="11">
        <v>15</v>
      </c>
      <c r="H35" s="12">
        <v>0</v>
      </c>
      <c r="I35" s="12">
        <v>15</v>
      </c>
      <c r="J35" s="13">
        <v>92.482616496086692</v>
      </c>
      <c r="K35" s="12">
        <v>15</v>
      </c>
      <c r="L35" s="13">
        <v>52.63299965585054</v>
      </c>
      <c r="M35" s="12">
        <v>20</v>
      </c>
      <c r="N35" s="12">
        <v>0</v>
      </c>
      <c r="O35" s="12">
        <v>0</v>
      </c>
      <c r="P35" s="12">
        <v>15</v>
      </c>
      <c r="Q35" s="12">
        <v>0</v>
      </c>
      <c r="R35" s="12">
        <v>5</v>
      </c>
      <c r="S35" s="14">
        <v>1.3823643483293598E-2</v>
      </c>
      <c r="T35" s="12">
        <v>0</v>
      </c>
      <c r="U35" s="14">
        <v>4.5684085342793744E-2</v>
      </c>
      <c r="V35" s="12">
        <v>10</v>
      </c>
      <c r="W35" s="15">
        <v>0</v>
      </c>
      <c r="X35" s="16">
        <v>0</v>
      </c>
      <c r="Y35" s="17">
        <f t="shared" si="0"/>
        <v>90</v>
      </c>
      <c r="Z35" s="13">
        <f t="shared" si="1"/>
        <v>1.41</v>
      </c>
      <c r="AA35" s="18" t="s">
        <v>31</v>
      </c>
    </row>
    <row r="36" spans="2:27" ht="21.75" x14ac:dyDescent="0.25">
      <c r="B36" s="8">
        <v>23</v>
      </c>
      <c r="C36" s="9" t="s">
        <v>54</v>
      </c>
      <c r="D36" s="10">
        <v>0</v>
      </c>
      <c r="E36" s="11">
        <v>15</v>
      </c>
      <c r="F36" s="10">
        <v>0</v>
      </c>
      <c r="G36" s="11">
        <v>15</v>
      </c>
      <c r="H36" s="12">
        <v>0</v>
      </c>
      <c r="I36" s="12">
        <v>15</v>
      </c>
      <c r="J36" s="13">
        <v>92.164175031487346</v>
      </c>
      <c r="K36" s="12">
        <v>15</v>
      </c>
      <c r="L36" s="13">
        <v>50.545641924564798</v>
      </c>
      <c r="M36" s="12">
        <v>20</v>
      </c>
      <c r="N36" s="12">
        <v>1</v>
      </c>
      <c r="O36" s="12">
        <v>0</v>
      </c>
      <c r="P36" s="12">
        <v>15</v>
      </c>
      <c r="Q36" s="12">
        <v>0</v>
      </c>
      <c r="R36" s="12">
        <v>5</v>
      </c>
      <c r="S36" s="14">
        <v>7.1103386871312468E-3</v>
      </c>
      <c r="T36" s="12">
        <v>0</v>
      </c>
      <c r="U36" s="14">
        <v>1.5050437748601698E-2</v>
      </c>
      <c r="V36" s="12">
        <v>0</v>
      </c>
      <c r="W36" s="15">
        <v>0</v>
      </c>
      <c r="X36" s="16">
        <v>0</v>
      </c>
      <c r="Y36" s="17">
        <f t="shared" si="0"/>
        <v>100</v>
      </c>
      <c r="Z36" s="13">
        <f t="shared" si="1"/>
        <v>1.56</v>
      </c>
      <c r="AA36" s="18" t="s">
        <v>29</v>
      </c>
    </row>
    <row r="37" spans="2:27" ht="21.75" x14ac:dyDescent="0.25">
      <c r="B37" s="8">
        <v>24</v>
      </c>
      <c r="C37" s="9" t="s">
        <v>55</v>
      </c>
      <c r="D37" s="10">
        <v>0</v>
      </c>
      <c r="E37" s="11">
        <v>15</v>
      </c>
      <c r="F37" s="10">
        <v>0</v>
      </c>
      <c r="G37" s="11">
        <v>15</v>
      </c>
      <c r="H37" s="12">
        <v>0</v>
      </c>
      <c r="I37" s="12">
        <v>15</v>
      </c>
      <c r="J37" s="13">
        <v>97.149227613045127</v>
      </c>
      <c r="K37" s="12">
        <v>20</v>
      </c>
      <c r="L37" s="13">
        <v>48.675113363146188</v>
      </c>
      <c r="M37" s="12">
        <v>20</v>
      </c>
      <c r="N37" s="12">
        <v>1</v>
      </c>
      <c r="O37" s="12">
        <v>0</v>
      </c>
      <c r="P37" s="12">
        <v>15</v>
      </c>
      <c r="Q37" s="12">
        <v>0</v>
      </c>
      <c r="R37" s="12">
        <v>5</v>
      </c>
      <c r="S37" s="14">
        <v>1.0205925934176071E-2</v>
      </c>
      <c r="T37" s="12">
        <v>0</v>
      </c>
      <c r="U37" s="14">
        <v>8.6111237391060576E-3</v>
      </c>
      <c r="V37" s="12">
        <v>0</v>
      </c>
      <c r="W37" s="15">
        <v>0</v>
      </c>
      <c r="X37" s="16">
        <v>0</v>
      </c>
      <c r="Y37" s="17">
        <f t="shared" si="0"/>
        <v>105</v>
      </c>
      <c r="Z37" s="13">
        <f t="shared" si="1"/>
        <v>1.64</v>
      </c>
      <c r="AA37" s="18" t="s">
        <v>29</v>
      </c>
    </row>
    <row r="38" spans="2:27" ht="32.25" x14ac:dyDescent="0.25">
      <c r="B38" s="8">
        <v>25</v>
      </c>
      <c r="C38" s="9" t="s">
        <v>56</v>
      </c>
      <c r="D38" s="10">
        <v>0</v>
      </c>
      <c r="E38" s="11">
        <v>15</v>
      </c>
      <c r="F38" s="10">
        <v>0</v>
      </c>
      <c r="G38" s="11">
        <v>15</v>
      </c>
      <c r="H38" s="12">
        <v>0</v>
      </c>
      <c r="I38" s="12">
        <v>15</v>
      </c>
      <c r="J38" s="13">
        <v>91.8</v>
      </c>
      <c r="K38" s="12">
        <v>15</v>
      </c>
      <c r="L38" s="13">
        <v>47.640686622548181</v>
      </c>
      <c r="M38" s="12">
        <v>20</v>
      </c>
      <c r="N38" s="12">
        <v>1</v>
      </c>
      <c r="O38" s="12">
        <v>0</v>
      </c>
      <c r="P38" s="12">
        <v>15</v>
      </c>
      <c r="Q38" s="12">
        <v>0</v>
      </c>
      <c r="R38" s="12">
        <v>5</v>
      </c>
      <c r="S38" s="14">
        <v>1.7967634900985508E-2</v>
      </c>
      <c r="T38" s="12">
        <v>0</v>
      </c>
      <c r="U38" s="14">
        <v>2.5178946034823662E-4</v>
      </c>
      <c r="V38" s="12">
        <v>0</v>
      </c>
      <c r="W38" s="15">
        <v>0</v>
      </c>
      <c r="X38" s="16">
        <v>0</v>
      </c>
      <c r="Y38" s="17">
        <f t="shared" si="0"/>
        <v>100</v>
      </c>
      <c r="Z38" s="13">
        <f t="shared" si="1"/>
        <v>1.56</v>
      </c>
      <c r="AA38" s="18" t="s">
        <v>29</v>
      </c>
    </row>
    <row r="39" spans="2:27" ht="21.75" x14ac:dyDescent="0.25">
      <c r="B39" s="8">
        <v>26</v>
      </c>
      <c r="C39" s="9" t="s">
        <v>57</v>
      </c>
      <c r="D39" s="10">
        <v>0</v>
      </c>
      <c r="E39" s="11">
        <v>15</v>
      </c>
      <c r="F39" s="10">
        <v>0</v>
      </c>
      <c r="G39" s="11">
        <v>15</v>
      </c>
      <c r="H39" s="12">
        <v>0</v>
      </c>
      <c r="I39" s="12">
        <v>15</v>
      </c>
      <c r="J39" s="13">
        <v>90.295526085521288</v>
      </c>
      <c r="K39" s="12">
        <v>15</v>
      </c>
      <c r="L39" s="13">
        <v>51.040162552002663</v>
      </c>
      <c r="M39" s="12">
        <v>20</v>
      </c>
      <c r="N39" s="12">
        <v>1</v>
      </c>
      <c r="O39" s="12">
        <v>0</v>
      </c>
      <c r="P39" s="12">
        <v>15</v>
      </c>
      <c r="Q39" s="12">
        <v>0</v>
      </c>
      <c r="R39" s="12">
        <v>5</v>
      </c>
      <c r="S39" s="14">
        <v>3.2168741399517843E-2</v>
      </c>
      <c r="T39" s="12">
        <v>10</v>
      </c>
      <c r="U39" s="14">
        <v>8.4399427021136894E-4</v>
      </c>
      <c r="V39" s="12">
        <v>0</v>
      </c>
      <c r="W39" s="15">
        <v>0</v>
      </c>
      <c r="X39" s="16">
        <v>0</v>
      </c>
      <c r="Y39" s="17">
        <f t="shared" si="0"/>
        <v>90</v>
      </c>
      <c r="Z39" s="13">
        <f t="shared" si="1"/>
        <v>1.41</v>
      </c>
      <c r="AA39" s="18" t="s">
        <v>31</v>
      </c>
    </row>
    <row r="40" spans="2:27" ht="21.75" x14ac:dyDescent="0.25">
      <c r="B40" s="8">
        <v>27</v>
      </c>
      <c r="C40" s="9" t="s">
        <v>58</v>
      </c>
      <c r="D40" s="10">
        <v>0</v>
      </c>
      <c r="E40" s="11">
        <v>15</v>
      </c>
      <c r="F40" s="10">
        <v>0</v>
      </c>
      <c r="G40" s="11">
        <v>15</v>
      </c>
      <c r="H40" s="12">
        <v>0</v>
      </c>
      <c r="I40" s="12">
        <v>15</v>
      </c>
      <c r="J40" s="13">
        <v>98.129489665003561</v>
      </c>
      <c r="K40" s="12">
        <v>20</v>
      </c>
      <c r="L40" s="13">
        <v>51.488166675377236</v>
      </c>
      <c r="M40" s="12">
        <v>20</v>
      </c>
      <c r="N40" s="12">
        <v>0</v>
      </c>
      <c r="O40" s="12">
        <v>0</v>
      </c>
      <c r="P40" s="12">
        <v>15</v>
      </c>
      <c r="Q40" s="12">
        <v>0</v>
      </c>
      <c r="R40" s="12">
        <v>5</v>
      </c>
      <c r="S40" s="14">
        <v>1.9709034040788827E-2</v>
      </c>
      <c r="T40" s="12">
        <v>10</v>
      </c>
      <c r="U40" s="14">
        <v>0</v>
      </c>
      <c r="V40" s="12">
        <v>0</v>
      </c>
      <c r="W40" s="15">
        <v>0</v>
      </c>
      <c r="X40" s="16">
        <v>0</v>
      </c>
      <c r="Y40" s="17">
        <f t="shared" si="0"/>
        <v>95</v>
      </c>
      <c r="Z40" s="13">
        <f t="shared" si="1"/>
        <v>1.48</v>
      </c>
      <c r="AA40" s="18" t="s">
        <v>29</v>
      </c>
    </row>
    <row r="41" spans="2:27" ht="21.75" x14ac:dyDescent="0.25">
      <c r="B41" s="8">
        <v>28</v>
      </c>
      <c r="C41" s="9" t="s">
        <v>59</v>
      </c>
      <c r="D41" s="10">
        <v>0</v>
      </c>
      <c r="E41" s="11">
        <v>15</v>
      </c>
      <c r="F41" s="10">
        <v>0</v>
      </c>
      <c r="G41" s="11">
        <v>15</v>
      </c>
      <c r="H41" s="12">
        <v>0</v>
      </c>
      <c r="I41" s="12">
        <v>15</v>
      </c>
      <c r="J41" s="13">
        <v>98.312940318009808</v>
      </c>
      <c r="K41" s="12">
        <v>20</v>
      </c>
      <c r="L41" s="13">
        <v>49.093932223688569</v>
      </c>
      <c r="M41" s="12">
        <v>20</v>
      </c>
      <c r="N41" s="12">
        <v>0</v>
      </c>
      <c r="O41" s="12">
        <v>0</v>
      </c>
      <c r="P41" s="12">
        <v>15</v>
      </c>
      <c r="Q41" s="12">
        <v>0</v>
      </c>
      <c r="R41" s="12">
        <v>5</v>
      </c>
      <c r="S41" s="14">
        <v>4.5913656441634388E-3</v>
      </c>
      <c r="T41" s="12">
        <v>0</v>
      </c>
      <c r="U41" s="14">
        <v>3.5599826692177294E-4</v>
      </c>
      <c r="V41" s="12">
        <v>0</v>
      </c>
      <c r="W41" s="15">
        <v>0</v>
      </c>
      <c r="X41" s="16">
        <v>0</v>
      </c>
      <c r="Y41" s="17">
        <f t="shared" si="0"/>
        <v>105</v>
      </c>
      <c r="Z41" s="13">
        <f t="shared" si="1"/>
        <v>1.64</v>
      </c>
      <c r="AA41" s="18" t="s">
        <v>29</v>
      </c>
    </row>
    <row r="42" spans="2:27" ht="21.75" x14ac:dyDescent="0.25">
      <c r="B42" s="8">
        <v>29</v>
      </c>
      <c r="C42" s="9" t="s">
        <v>60</v>
      </c>
      <c r="D42" s="10">
        <v>0</v>
      </c>
      <c r="E42" s="11">
        <v>15</v>
      </c>
      <c r="F42" s="10">
        <v>0</v>
      </c>
      <c r="G42" s="11">
        <v>15</v>
      </c>
      <c r="H42" s="12">
        <v>0</v>
      </c>
      <c r="I42" s="12">
        <v>15</v>
      </c>
      <c r="J42" s="13">
        <v>95.660626482046069</v>
      </c>
      <c r="K42" s="12">
        <v>20</v>
      </c>
      <c r="L42" s="13">
        <v>48.001291666231147</v>
      </c>
      <c r="M42" s="12">
        <v>20</v>
      </c>
      <c r="N42" s="12">
        <v>1</v>
      </c>
      <c r="O42" s="12">
        <v>0</v>
      </c>
      <c r="P42" s="12">
        <v>15</v>
      </c>
      <c r="Q42" s="12">
        <v>0</v>
      </c>
      <c r="R42" s="12">
        <v>5</v>
      </c>
      <c r="S42" s="14">
        <v>4.5548681912220695E-3</v>
      </c>
      <c r="T42" s="12">
        <v>0</v>
      </c>
      <c r="U42" s="14">
        <v>8.88666293006651E-3</v>
      </c>
      <c r="V42" s="12">
        <v>0</v>
      </c>
      <c r="W42" s="15">
        <v>0</v>
      </c>
      <c r="X42" s="16">
        <v>0</v>
      </c>
      <c r="Y42" s="17">
        <f t="shared" si="0"/>
        <v>105</v>
      </c>
      <c r="Z42" s="13">
        <f t="shared" si="1"/>
        <v>1.64</v>
      </c>
      <c r="AA42" s="18" t="s">
        <v>29</v>
      </c>
    </row>
    <row r="43" spans="2:27" ht="21.75" x14ac:dyDescent="0.25">
      <c r="B43" s="8">
        <v>30</v>
      </c>
      <c r="C43" s="9" t="s">
        <v>61</v>
      </c>
      <c r="D43" s="10">
        <v>0</v>
      </c>
      <c r="E43" s="11">
        <v>15</v>
      </c>
      <c r="F43" s="10">
        <v>0</v>
      </c>
      <c r="G43" s="11">
        <v>15</v>
      </c>
      <c r="H43" s="12">
        <v>0</v>
      </c>
      <c r="I43" s="12">
        <v>15</v>
      </c>
      <c r="J43" s="13">
        <v>94.916411306196352</v>
      </c>
      <c r="K43" s="12">
        <v>15</v>
      </c>
      <c r="L43" s="13">
        <v>42.038989965766547</v>
      </c>
      <c r="M43" s="12">
        <v>20</v>
      </c>
      <c r="N43" s="12">
        <v>0</v>
      </c>
      <c r="O43" s="12">
        <v>0</v>
      </c>
      <c r="P43" s="12">
        <v>15</v>
      </c>
      <c r="Q43" s="12">
        <v>0</v>
      </c>
      <c r="R43" s="12">
        <v>5</v>
      </c>
      <c r="S43" s="14">
        <v>6.076148835502136E-4</v>
      </c>
      <c r="T43" s="12">
        <v>0</v>
      </c>
      <c r="U43" s="14">
        <v>5.2738172301397971E-3</v>
      </c>
      <c r="V43" s="12">
        <v>0</v>
      </c>
      <c r="W43" s="15">
        <v>0</v>
      </c>
      <c r="X43" s="16">
        <v>0</v>
      </c>
      <c r="Y43" s="17">
        <f t="shared" si="0"/>
        <v>100</v>
      </c>
      <c r="Z43" s="13">
        <f t="shared" si="1"/>
        <v>1.56</v>
      </c>
      <c r="AA43" s="18" t="s">
        <v>29</v>
      </c>
    </row>
    <row r="44" spans="2:27" ht="21.75" x14ac:dyDescent="0.25">
      <c r="B44" s="8">
        <v>31</v>
      </c>
      <c r="C44" s="9" t="s">
        <v>62</v>
      </c>
      <c r="D44" s="10">
        <v>0</v>
      </c>
      <c r="E44" s="11">
        <v>15</v>
      </c>
      <c r="F44" s="10">
        <v>0</v>
      </c>
      <c r="G44" s="11">
        <v>15</v>
      </c>
      <c r="H44" s="12">
        <v>0</v>
      </c>
      <c r="I44" s="12">
        <v>15</v>
      </c>
      <c r="J44" s="13">
        <v>97.95168628841607</v>
      </c>
      <c r="K44" s="12">
        <v>20</v>
      </c>
      <c r="L44" s="13">
        <v>45.959147715997204</v>
      </c>
      <c r="M44" s="12">
        <v>20</v>
      </c>
      <c r="N44" s="12">
        <v>1</v>
      </c>
      <c r="O44" s="12">
        <v>1</v>
      </c>
      <c r="P44" s="12">
        <v>0</v>
      </c>
      <c r="Q44" s="12">
        <v>0</v>
      </c>
      <c r="R44" s="12">
        <v>5</v>
      </c>
      <c r="S44" s="14">
        <v>0</v>
      </c>
      <c r="T44" s="12">
        <v>0</v>
      </c>
      <c r="U44" s="14">
        <v>1.5255747989215095E-3</v>
      </c>
      <c r="V44" s="12">
        <v>0</v>
      </c>
      <c r="W44" s="15">
        <v>0</v>
      </c>
      <c r="X44" s="16">
        <v>0</v>
      </c>
      <c r="Y44" s="17">
        <f t="shared" si="0"/>
        <v>90</v>
      </c>
      <c r="Z44" s="13">
        <f t="shared" si="1"/>
        <v>1.41</v>
      </c>
      <c r="AA44" s="18" t="s">
        <v>31</v>
      </c>
    </row>
    <row r="45" spans="2:27" ht="21.75" x14ac:dyDescent="0.25">
      <c r="B45" s="8">
        <v>32</v>
      </c>
      <c r="C45" s="9" t="s">
        <v>63</v>
      </c>
      <c r="D45" s="10">
        <v>0</v>
      </c>
      <c r="E45" s="11">
        <v>15</v>
      </c>
      <c r="F45" s="10">
        <v>0</v>
      </c>
      <c r="G45" s="11">
        <v>15</v>
      </c>
      <c r="H45" s="12">
        <v>0</v>
      </c>
      <c r="I45" s="12">
        <v>15</v>
      </c>
      <c r="J45" s="13">
        <v>94.348404247494102</v>
      </c>
      <c r="K45" s="12">
        <v>15</v>
      </c>
      <c r="L45" s="13">
        <v>49.523948342947492</v>
      </c>
      <c r="M45" s="12">
        <v>20</v>
      </c>
      <c r="N45" s="12">
        <v>3</v>
      </c>
      <c r="O45" s="12">
        <v>2</v>
      </c>
      <c r="P45" s="12">
        <v>0</v>
      </c>
      <c r="Q45" s="12">
        <v>0</v>
      </c>
      <c r="R45" s="12">
        <v>5</v>
      </c>
      <c r="S45" s="14">
        <v>2.7792581001197018E-2</v>
      </c>
      <c r="T45" s="12">
        <v>10</v>
      </c>
      <c r="U45" s="14">
        <v>1.1576301718499018E-2</v>
      </c>
      <c r="V45" s="12">
        <v>0</v>
      </c>
      <c r="W45" s="15">
        <v>0</v>
      </c>
      <c r="X45" s="16">
        <v>0</v>
      </c>
      <c r="Y45" s="17">
        <f t="shared" si="0"/>
        <v>75</v>
      </c>
      <c r="Z45" s="13">
        <f t="shared" si="1"/>
        <v>1.17</v>
      </c>
      <c r="AA45" s="18" t="s">
        <v>31</v>
      </c>
    </row>
    <row r="46" spans="2:27" ht="21.75" x14ac:dyDescent="0.25">
      <c r="B46" s="8">
        <v>33</v>
      </c>
      <c r="C46" s="21" t="s">
        <v>64</v>
      </c>
      <c r="D46" s="10">
        <v>0</v>
      </c>
      <c r="E46" s="11">
        <v>15</v>
      </c>
      <c r="F46" s="10">
        <v>0</v>
      </c>
      <c r="G46" s="11">
        <v>15</v>
      </c>
      <c r="H46" s="12">
        <v>0</v>
      </c>
      <c r="I46" s="12">
        <v>15</v>
      </c>
      <c r="J46" s="13">
        <v>96.445715862539757</v>
      </c>
      <c r="K46" s="12">
        <v>20</v>
      </c>
      <c r="L46" s="13">
        <v>48.064811199988426</v>
      </c>
      <c r="M46" s="12">
        <v>20</v>
      </c>
      <c r="N46" s="12">
        <v>0</v>
      </c>
      <c r="O46" s="12">
        <v>0</v>
      </c>
      <c r="P46" s="12">
        <v>15</v>
      </c>
      <c r="Q46" s="12">
        <v>0</v>
      </c>
      <c r="R46" s="12">
        <v>5</v>
      </c>
      <c r="S46" s="14">
        <v>4.8964933035741268E-3</v>
      </c>
      <c r="T46" s="12">
        <v>0</v>
      </c>
      <c r="U46" s="14">
        <v>0</v>
      </c>
      <c r="V46" s="12">
        <v>0</v>
      </c>
      <c r="W46" s="15">
        <v>0</v>
      </c>
      <c r="X46" s="16">
        <v>0</v>
      </c>
      <c r="Y46" s="17">
        <f t="shared" si="0"/>
        <v>105</v>
      </c>
      <c r="Z46" s="13">
        <f t="shared" si="1"/>
        <v>1.64</v>
      </c>
      <c r="AA46" s="18" t="s">
        <v>29</v>
      </c>
    </row>
    <row r="47" spans="2:27" ht="21.75" x14ac:dyDescent="0.25">
      <c r="B47" s="8">
        <v>34</v>
      </c>
      <c r="C47" s="9" t="s">
        <v>65</v>
      </c>
      <c r="D47" s="10">
        <v>1</v>
      </c>
      <c r="E47" s="11">
        <v>15</v>
      </c>
      <c r="F47" s="10">
        <v>0</v>
      </c>
      <c r="G47" s="11">
        <v>15</v>
      </c>
      <c r="H47" s="12">
        <v>0</v>
      </c>
      <c r="I47" s="12">
        <v>15</v>
      </c>
      <c r="J47" s="13">
        <v>93.709106658833264</v>
      </c>
      <c r="K47" s="12">
        <v>15</v>
      </c>
      <c r="L47" s="13">
        <v>47.910345739713861</v>
      </c>
      <c r="M47" s="12">
        <v>20</v>
      </c>
      <c r="N47" s="19">
        <v>0</v>
      </c>
      <c r="O47" s="12">
        <v>0</v>
      </c>
      <c r="P47" s="12">
        <v>15</v>
      </c>
      <c r="Q47" s="12">
        <v>0</v>
      </c>
      <c r="R47" s="12">
        <v>5</v>
      </c>
      <c r="S47" s="14">
        <v>2.2089135271267567E-2</v>
      </c>
      <c r="T47" s="12">
        <v>10</v>
      </c>
      <c r="U47" s="14">
        <v>2.6171404102242026E-5</v>
      </c>
      <c r="V47" s="12">
        <v>0</v>
      </c>
      <c r="W47" s="15">
        <v>0</v>
      </c>
      <c r="X47" s="16">
        <v>0</v>
      </c>
      <c r="Y47" s="17">
        <f t="shared" si="0"/>
        <v>90</v>
      </c>
      <c r="Z47" s="13">
        <f t="shared" si="1"/>
        <v>1.41</v>
      </c>
      <c r="AA47" s="18" t="s">
        <v>31</v>
      </c>
    </row>
    <row r="48" spans="2:27" ht="21.75" x14ac:dyDescent="0.25">
      <c r="B48" s="8">
        <v>35</v>
      </c>
      <c r="C48" s="9" t="s">
        <v>66</v>
      </c>
      <c r="D48" s="10">
        <v>0</v>
      </c>
      <c r="E48" s="11">
        <v>15</v>
      </c>
      <c r="F48" s="10">
        <v>0</v>
      </c>
      <c r="G48" s="11">
        <v>15</v>
      </c>
      <c r="H48" s="12">
        <v>0</v>
      </c>
      <c r="I48" s="12">
        <v>15</v>
      </c>
      <c r="J48" s="13">
        <v>92.94673042244959</v>
      </c>
      <c r="K48" s="12">
        <v>15</v>
      </c>
      <c r="L48" s="13">
        <v>46.182613995099658</v>
      </c>
      <c r="M48" s="12">
        <v>20</v>
      </c>
      <c r="N48" s="12">
        <v>1</v>
      </c>
      <c r="O48" s="12">
        <v>0</v>
      </c>
      <c r="P48" s="12">
        <v>15</v>
      </c>
      <c r="Q48" s="12">
        <v>0</v>
      </c>
      <c r="R48" s="12">
        <v>5</v>
      </c>
      <c r="S48" s="14">
        <v>9.2667155351666211E-3</v>
      </c>
      <c r="T48" s="12">
        <v>0</v>
      </c>
      <c r="U48" s="14">
        <v>0</v>
      </c>
      <c r="V48" s="12">
        <v>0</v>
      </c>
      <c r="W48" s="15">
        <v>0</v>
      </c>
      <c r="X48" s="16">
        <v>0</v>
      </c>
      <c r="Y48" s="17">
        <f t="shared" si="0"/>
        <v>100</v>
      </c>
      <c r="Z48" s="13">
        <f t="shared" si="1"/>
        <v>1.56</v>
      </c>
      <c r="AA48" s="18" t="s">
        <v>29</v>
      </c>
    </row>
    <row r="49" spans="2:27" ht="21.75" x14ac:dyDescent="0.25">
      <c r="B49" s="8">
        <v>36</v>
      </c>
      <c r="C49" s="22" t="s">
        <v>67</v>
      </c>
      <c r="D49" s="10">
        <v>0</v>
      </c>
      <c r="E49" s="11">
        <v>15</v>
      </c>
      <c r="F49" s="10">
        <v>0</v>
      </c>
      <c r="G49" s="11">
        <v>15</v>
      </c>
      <c r="H49" s="12">
        <v>0</v>
      </c>
      <c r="I49" s="12">
        <v>15</v>
      </c>
      <c r="J49" s="13">
        <v>93.312344430174008</v>
      </c>
      <c r="K49" s="12">
        <v>15</v>
      </c>
      <c r="L49" s="13">
        <v>48.392203347444763</v>
      </c>
      <c r="M49" s="12">
        <v>20</v>
      </c>
      <c r="N49" s="12">
        <v>2</v>
      </c>
      <c r="O49" s="12">
        <v>0</v>
      </c>
      <c r="P49" s="12">
        <v>5</v>
      </c>
      <c r="Q49" s="12">
        <v>0</v>
      </c>
      <c r="R49" s="12">
        <v>5</v>
      </c>
      <c r="S49" s="14">
        <v>7.5274972898573672E-4</v>
      </c>
      <c r="T49" s="12">
        <v>0</v>
      </c>
      <c r="U49" s="14">
        <v>0</v>
      </c>
      <c r="V49" s="12">
        <v>0</v>
      </c>
      <c r="W49" s="15">
        <v>0</v>
      </c>
      <c r="X49" s="16">
        <v>0</v>
      </c>
      <c r="Y49" s="17">
        <f t="shared" si="0"/>
        <v>90</v>
      </c>
      <c r="Z49" s="13">
        <f t="shared" si="1"/>
        <v>1.41</v>
      </c>
      <c r="AA49" s="18" t="s">
        <v>31</v>
      </c>
    </row>
    <row r="50" spans="2:27" ht="21.75" x14ac:dyDescent="0.25">
      <c r="B50" s="8">
        <v>37</v>
      </c>
      <c r="C50" s="9" t="s">
        <v>68</v>
      </c>
      <c r="D50" s="10">
        <v>1</v>
      </c>
      <c r="E50" s="11">
        <v>15</v>
      </c>
      <c r="F50" s="10">
        <v>0</v>
      </c>
      <c r="G50" s="11">
        <v>15</v>
      </c>
      <c r="H50" s="12">
        <v>0</v>
      </c>
      <c r="I50" s="12">
        <v>15</v>
      </c>
      <c r="J50" s="13">
        <v>99.074489295670134</v>
      </c>
      <c r="K50" s="12">
        <v>20</v>
      </c>
      <c r="L50" s="13">
        <v>49.102374977564416</v>
      </c>
      <c r="M50" s="12">
        <v>20</v>
      </c>
      <c r="N50" s="12">
        <v>1</v>
      </c>
      <c r="O50" s="12">
        <v>0</v>
      </c>
      <c r="P50" s="12">
        <v>15</v>
      </c>
      <c r="Q50" s="12">
        <v>0</v>
      </c>
      <c r="R50" s="12">
        <v>5</v>
      </c>
      <c r="S50" s="14">
        <v>4.2319940136064757E-2</v>
      </c>
      <c r="T50" s="12">
        <v>10</v>
      </c>
      <c r="U50" s="14">
        <v>0</v>
      </c>
      <c r="V50" s="12">
        <v>0</v>
      </c>
      <c r="W50" s="15">
        <v>0</v>
      </c>
      <c r="X50" s="16">
        <v>0</v>
      </c>
      <c r="Y50" s="17">
        <f t="shared" si="0"/>
        <v>95</v>
      </c>
      <c r="Z50" s="13">
        <f t="shared" si="1"/>
        <v>1.48</v>
      </c>
      <c r="AA50" s="18" t="s">
        <v>29</v>
      </c>
    </row>
    <row r="51" spans="2:27" ht="21.75" x14ac:dyDescent="0.25">
      <c r="B51" s="8">
        <v>38</v>
      </c>
      <c r="C51" s="9" t="s">
        <v>69</v>
      </c>
      <c r="D51" s="10">
        <v>0</v>
      </c>
      <c r="E51" s="11">
        <v>15</v>
      </c>
      <c r="F51" s="10">
        <v>0</v>
      </c>
      <c r="G51" s="11">
        <v>15</v>
      </c>
      <c r="H51" s="12">
        <v>0</v>
      </c>
      <c r="I51" s="12">
        <v>15</v>
      </c>
      <c r="J51" s="13">
        <v>91.692198537951768</v>
      </c>
      <c r="K51" s="12">
        <v>15</v>
      </c>
      <c r="L51" s="13">
        <v>55.826064715309606</v>
      </c>
      <c r="M51" s="12">
        <v>20</v>
      </c>
      <c r="N51" s="12">
        <v>0</v>
      </c>
      <c r="O51" s="12">
        <v>0</v>
      </c>
      <c r="P51" s="12">
        <v>15</v>
      </c>
      <c r="Q51" s="12">
        <v>0</v>
      </c>
      <c r="R51" s="12">
        <v>5</v>
      </c>
      <c r="S51" s="14">
        <v>5.9570879104712052E-3</v>
      </c>
      <c r="T51" s="12">
        <v>0</v>
      </c>
      <c r="U51" s="14">
        <v>1.5554593596174477E-3</v>
      </c>
      <c r="V51" s="12">
        <v>0</v>
      </c>
      <c r="W51" s="15">
        <v>0</v>
      </c>
      <c r="X51" s="16">
        <v>0</v>
      </c>
      <c r="Y51" s="17">
        <f t="shared" si="0"/>
        <v>100</v>
      </c>
      <c r="Z51" s="13">
        <f t="shared" si="1"/>
        <v>1.56</v>
      </c>
      <c r="AA51" s="18" t="s">
        <v>29</v>
      </c>
    </row>
    <row r="52" spans="2:27" ht="21.75" x14ac:dyDescent="0.25">
      <c r="B52" s="8">
        <v>39</v>
      </c>
      <c r="C52" s="9" t="s">
        <v>70</v>
      </c>
      <c r="D52" s="10">
        <v>0</v>
      </c>
      <c r="E52" s="11">
        <v>15</v>
      </c>
      <c r="F52" s="10">
        <v>0</v>
      </c>
      <c r="G52" s="11">
        <v>15</v>
      </c>
      <c r="H52" s="12">
        <v>0</v>
      </c>
      <c r="I52" s="12">
        <v>15</v>
      </c>
      <c r="J52" s="13">
        <v>96.541958072229548</v>
      </c>
      <c r="K52" s="12">
        <v>20</v>
      </c>
      <c r="L52" s="13">
        <v>39.751228616621106</v>
      </c>
      <c r="M52" s="12">
        <v>0</v>
      </c>
      <c r="N52" s="12">
        <v>2</v>
      </c>
      <c r="O52" s="12">
        <v>2</v>
      </c>
      <c r="P52" s="12">
        <v>0</v>
      </c>
      <c r="Q52" s="12">
        <v>0</v>
      </c>
      <c r="R52" s="12">
        <v>5</v>
      </c>
      <c r="S52" s="14">
        <v>0</v>
      </c>
      <c r="T52" s="12">
        <v>0</v>
      </c>
      <c r="U52" s="14">
        <v>0</v>
      </c>
      <c r="V52" s="12">
        <v>0</v>
      </c>
      <c r="W52" s="15">
        <v>0</v>
      </c>
      <c r="X52" s="16">
        <v>0</v>
      </c>
      <c r="Y52" s="17">
        <f t="shared" si="0"/>
        <v>70</v>
      </c>
      <c r="Z52" s="13">
        <f t="shared" si="1"/>
        <v>1.0900000000000001</v>
      </c>
      <c r="AA52" s="18" t="s">
        <v>52</v>
      </c>
    </row>
    <row r="53" spans="2:27" ht="21.75" x14ac:dyDescent="0.25">
      <c r="B53" s="8">
        <v>40</v>
      </c>
      <c r="C53" s="9" t="s">
        <v>71</v>
      </c>
      <c r="D53" s="10">
        <v>0</v>
      </c>
      <c r="E53" s="11">
        <v>15</v>
      </c>
      <c r="F53" s="10">
        <v>0</v>
      </c>
      <c r="G53" s="11">
        <v>15</v>
      </c>
      <c r="H53" s="12">
        <v>0</v>
      </c>
      <c r="I53" s="12">
        <v>15</v>
      </c>
      <c r="J53" s="13">
        <v>99.716758428169399</v>
      </c>
      <c r="K53" s="12">
        <v>20</v>
      </c>
      <c r="L53" s="13">
        <v>48.989877018331534</v>
      </c>
      <c r="M53" s="12">
        <v>20</v>
      </c>
      <c r="N53" s="12">
        <v>1</v>
      </c>
      <c r="O53" s="12">
        <v>0</v>
      </c>
      <c r="P53" s="12">
        <v>15</v>
      </c>
      <c r="Q53" s="12">
        <v>0</v>
      </c>
      <c r="R53" s="12">
        <v>5</v>
      </c>
      <c r="S53" s="14">
        <v>9.9142934546849245E-3</v>
      </c>
      <c r="T53" s="12">
        <v>0</v>
      </c>
      <c r="U53" s="14">
        <v>1.2469525480201312E-3</v>
      </c>
      <c r="V53" s="12">
        <v>0</v>
      </c>
      <c r="W53" s="15">
        <v>0</v>
      </c>
      <c r="X53" s="16">
        <v>0</v>
      </c>
      <c r="Y53" s="17">
        <f t="shared" si="0"/>
        <v>105</v>
      </c>
      <c r="Z53" s="13">
        <f t="shared" si="1"/>
        <v>1.64</v>
      </c>
      <c r="AA53" s="18" t="s">
        <v>29</v>
      </c>
    </row>
    <row r="54" spans="2:27" ht="21.75" x14ac:dyDescent="0.25">
      <c r="B54" s="8">
        <v>41</v>
      </c>
      <c r="C54" s="9" t="s">
        <v>72</v>
      </c>
      <c r="D54" s="10">
        <v>0</v>
      </c>
      <c r="E54" s="11">
        <v>15</v>
      </c>
      <c r="F54" s="10">
        <v>0</v>
      </c>
      <c r="G54" s="11">
        <v>15</v>
      </c>
      <c r="H54" s="12">
        <v>0</v>
      </c>
      <c r="I54" s="12">
        <v>15</v>
      </c>
      <c r="J54" s="13">
        <v>99.68417844810736</v>
      </c>
      <c r="K54" s="12">
        <v>20</v>
      </c>
      <c r="L54" s="13">
        <v>50.856797865202807</v>
      </c>
      <c r="M54" s="12">
        <v>20</v>
      </c>
      <c r="N54" s="12">
        <v>3</v>
      </c>
      <c r="O54" s="12">
        <v>2</v>
      </c>
      <c r="P54" s="12">
        <v>0</v>
      </c>
      <c r="Q54" s="12">
        <v>0</v>
      </c>
      <c r="R54" s="12">
        <v>5</v>
      </c>
      <c r="S54" s="14">
        <v>1.1509409329368383E-2</v>
      </c>
      <c r="T54" s="12">
        <v>0</v>
      </c>
      <c r="U54" s="14">
        <v>1.4032852226625097E-3</v>
      </c>
      <c r="V54" s="12">
        <v>0</v>
      </c>
      <c r="W54" s="15">
        <v>0</v>
      </c>
      <c r="X54" s="16">
        <v>0</v>
      </c>
      <c r="Y54" s="17">
        <f t="shared" si="0"/>
        <v>90</v>
      </c>
      <c r="Z54" s="13">
        <f t="shared" si="1"/>
        <v>1.41</v>
      </c>
      <c r="AA54" s="18" t="s">
        <v>31</v>
      </c>
    </row>
    <row r="55" spans="2:27" ht="21.75" x14ac:dyDescent="0.25">
      <c r="B55" s="8">
        <v>42</v>
      </c>
      <c r="C55" s="9" t="s">
        <v>73</v>
      </c>
      <c r="D55" s="10">
        <v>1</v>
      </c>
      <c r="E55" s="11">
        <v>15</v>
      </c>
      <c r="F55" s="10">
        <v>0</v>
      </c>
      <c r="G55" s="11">
        <v>15</v>
      </c>
      <c r="H55" s="12">
        <v>0</v>
      </c>
      <c r="I55" s="12">
        <v>15</v>
      </c>
      <c r="J55" s="13">
        <v>91.15</v>
      </c>
      <c r="K55" s="12">
        <v>15</v>
      </c>
      <c r="L55" s="13">
        <v>44.136974687268911</v>
      </c>
      <c r="M55" s="12">
        <v>20</v>
      </c>
      <c r="N55" s="12">
        <v>0</v>
      </c>
      <c r="O55" s="12">
        <v>0</v>
      </c>
      <c r="P55" s="12">
        <v>15</v>
      </c>
      <c r="Q55" s="12">
        <v>0</v>
      </c>
      <c r="R55" s="12">
        <v>5</v>
      </c>
      <c r="S55" s="14">
        <v>2.3685838304202934E-2</v>
      </c>
      <c r="T55" s="12">
        <v>10</v>
      </c>
      <c r="U55" s="14">
        <v>0.17413361406186803</v>
      </c>
      <c r="V55" s="12">
        <v>0</v>
      </c>
      <c r="W55" s="15">
        <v>0</v>
      </c>
      <c r="X55" s="16">
        <v>0</v>
      </c>
      <c r="Y55" s="17">
        <f t="shared" si="0"/>
        <v>90</v>
      </c>
      <c r="Z55" s="13">
        <f t="shared" si="1"/>
        <v>1.41</v>
      </c>
      <c r="AA55" s="18" t="s">
        <v>31</v>
      </c>
    </row>
    <row r="56" spans="2:27" ht="21.75" x14ac:dyDescent="0.25">
      <c r="B56" s="8">
        <v>43</v>
      </c>
      <c r="C56" s="9" t="s">
        <v>74</v>
      </c>
      <c r="D56" s="10">
        <v>1</v>
      </c>
      <c r="E56" s="11">
        <v>15</v>
      </c>
      <c r="F56" s="10">
        <v>0</v>
      </c>
      <c r="G56" s="11">
        <v>15</v>
      </c>
      <c r="H56" s="12">
        <v>0</v>
      </c>
      <c r="I56" s="12">
        <v>15</v>
      </c>
      <c r="J56" s="13">
        <v>91.74</v>
      </c>
      <c r="K56" s="12">
        <v>15</v>
      </c>
      <c r="L56" s="13">
        <v>47.187109357921607</v>
      </c>
      <c r="M56" s="12">
        <v>20</v>
      </c>
      <c r="N56" s="12">
        <v>2</v>
      </c>
      <c r="O56" s="12">
        <v>0</v>
      </c>
      <c r="P56" s="12">
        <v>5</v>
      </c>
      <c r="Q56" s="12">
        <v>0</v>
      </c>
      <c r="R56" s="12">
        <v>5</v>
      </c>
      <c r="S56" s="14">
        <v>2.9632004346397179E-3</v>
      </c>
      <c r="T56" s="12">
        <v>0</v>
      </c>
      <c r="U56" s="14">
        <v>1.8803346148697109E-2</v>
      </c>
      <c r="V56" s="12">
        <v>0</v>
      </c>
      <c r="W56" s="15">
        <v>0</v>
      </c>
      <c r="X56" s="16">
        <v>0</v>
      </c>
      <c r="Y56" s="17">
        <f t="shared" si="0"/>
        <v>90</v>
      </c>
      <c r="Z56" s="13">
        <f t="shared" si="1"/>
        <v>1.41</v>
      </c>
      <c r="AA56" s="18" t="s">
        <v>31</v>
      </c>
    </row>
    <row r="57" spans="2:27" ht="21.75" x14ac:dyDescent="0.25">
      <c r="B57" s="8">
        <v>44</v>
      </c>
      <c r="C57" s="21" t="s">
        <v>75</v>
      </c>
      <c r="D57" s="10">
        <v>0</v>
      </c>
      <c r="E57" s="11">
        <v>15</v>
      </c>
      <c r="F57" s="10">
        <v>0</v>
      </c>
      <c r="G57" s="11">
        <v>15</v>
      </c>
      <c r="H57" s="12">
        <v>0</v>
      </c>
      <c r="I57" s="12">
        <v>15</v>
      </c>
      <c r="J57" s="13">
        <v>96.329031790598677</v>
      </c>
      <c r="K57" s="12">
        <v>20</v>
      </c>
      <c r="L57" s="13">
        <v>47.692456438388675</v>
      </c>
      <c r="M57" s="12">
        <v>20</v>
      </c>
      <c r="N57" s="12">
        <v>0</v>
      </c>
      <c r="O57" s="12">
        <v>0</v>
      </c>
      <c r="P57" s="12">
        <v>15</v>
      </c>
      <c r="Q57" s="12">
        <v>0</v>
      </c>
      <c r="R57" s="12">
        <v>5</v>
      </c>
      <c r="S57" s="14">
        <v>1.3953022542480655E-2</v>
      </c>
      <c r="T57" s="12">
        <v>0</v>
      </c>
      <c r="U57" s="14">
        <v>1.1142231282368147E-2</v>
      </c>
      <c r="V57" s="12">
        <v>0</v>
      </c>
      <c r="W57" s="15">
        <v>0</v>
      </c>
      <c r="X57" s="16">
        <v>0</v>
      </c>
      <c r="Y57" s="17">
        <f t="shared" si="0"/>
        <v>105</v>
      </c>
      <c r="Z57" s="13">
        <f t="shared" si="1"/>
        <v>1.64</v>
      </c>
      <c r="AA57" s="18" t="s">
        <v>29</v>
      </c>
    </row>
    <row r="58" spans="2:27" ht="21.75" x14ac:dyDescent="0.25">
      <c r="B58" s="8">
        <v>45</v>
      </c>
      <c r="C58" s="21" t="s">
        <v>76</v>
      </c>
      <c r="D58" s="10">
        <v>0</v>
      </c>
      <c r="E58" s="11">
        <v>15</v>
      </c>
      <c r="F58" s="10">
        <v>0.03</v>
      </c>
      <c r="G58" s="11">
        <v>15</v>
      </c>
      <c r="H58" s="12">
        <v>0</v>
      </c>
      <c r="I58" s="12">
        <v>15</v>
      </c>
      <c r="J58" s="13">
        <v>98.314557264432452</v>
      </c>
      <c r="K58" s="12">
        <v>20</v>
      </c>
      <c r="L58" s="13">
        <v>48.255895522951434</v>
      </c>
      <c r="M58" s="12">
        <v>20</v>
      </c>
      <c r="N58" s="12">
        <v>2</v>
      </c>
      <c r="O58" s="12">
        <v>1</v>
      </c>
      <c r="P58" s="12">
        <v>0</v>
      </c>
      <c r="Q58" s="12">
        <v>0</v>
      </c>
      <c r="R58" s="12">
        <v>5</v>
      </c>
      <c r="S58" s="14">
        <v>1.8563425183076632E-2</v>
      </c>
      <c r="T58" s="12">
        <v>0</v>
      </c>
      <c r="U58" s="14">
        <v>0</v>
      </c>
      <c r="V58" s="12">
        <v>0</v>
      </c>
      <c r="W58" s="15">
        <v>0</v>
      </c>
      <c r="X58" s="16">
        <v>0</v>
      </c>
      <c r="Y58" s="17">
        <f t="shared" si="0"/>
        <v>90</v>
      </c>
      <c r="Z58" s="13">
        <f t="shared" si="1"/>
        <v>1.41</v>
      </c>
      <c r="AA58" s="18" t="s">
        <v>31</v>
      </c>
    </row>
    <row r="59" spans="2:27" ht="21.75" x14ac:dyDescent="0.25">
      <c r="B59" s="8">
        <v>46</v>
      </c>
      <c r="C59" s="9" t="s">
        <v>77</v>
      </c>
      <c r="D59" s="10">
        <v>0</v>
      </c>
      <c r="E59" s="11">
        <v>15</v>
      </c>
      <c r="F59" s="10">
        <v>0</v>
      </c>
      <c r="G59" s="11">
        <v>15</v>
      </c>
      <c r="H59" s="12">
        <v>0</v>
      </c>
      <c r="I59" s="12">
        <v>15</v>
      </c>
      <c r="J59" s="13">
        <v>98.627741499344438</v>
      </c>
      <c r="K59" s="12">
        <v>20</v>
      </c>
      <c r="L59" s="13">
        <v>43.847893917489387</v>
      </c>
      <c r="M59" s="12">
        <v>20</v>
      </c>
      <c r="N59" s="12">
        <v>1</v>
      </c>
      <c r="O59" s="12">
        <v>0</v>
      </c>
      <c r="P59" s="12">
        <v>15</v>
      </c>
      <c r="Q59" s="12">
        <v>0</v>
      </c>
      <c r="R59" s="12">
        <v>5</v>
      </c>
      <c r="S59" s="14">
        <v>6.8347855338705644E-3</v>
      </c>
      <c r="T59" s="12">
        <v>0</v>
      </c>
      <c r="U59" s="14">
        <v>3.4062738185788857E-3</v>
      </c>
      <c r="V59" s="12">
        <v>0</v>
      </c>
      <c r="W59" s="15">
        <v>0</v>
      </c>
      <c r="X59" s="16">
        <v>0</v>
      </c>
      <c r="Y59" s="17">
        <f t="shared" si="0"/>
        <v>105</v>
      </c>
      <c r="Z59" s="13">
        <f t="shared" si="1"/>
        <v>1.64</v>
      </c>
      <c r="AA59" s="18" t="s">
        <v>29</v>
      </c>
    </row>
    <row r="60" spans="2:27" ht="21.75" x14ac:dyDescent="0.25">
      <c r="B60" s="8">
        <v>47</v>
      </c>
      <c r="C60" s="20" t="s">
        <v>78</v>
      </c>
      <c r="D60" s="10">
        <v>0</v>
      </c>
      <c r="E60" s="11">
        <v>15</v>
      </c>
      <c r="F60" s="10">
        <v>0</v>
      </c>
      <c r="G60" s="11">
        <v>15</v>
      </c>
      <c r="H60" s="12">
        <v>0</v>
      </c>
      <c r="I60" s="12">
        <v>15</v>
      </c>
      <c r="J60" s="13">
        <v>96.2</v>
      </c>
      <c r="K60" s="12">
        <v>20</v>
      </c>
      <c r="L60" s="13">
        <v>45.051475357445263</v>
      </c>
      <c r="M60" s="12">
        <v>20</v>
      </c>
      <c r="N60" s="12">
        <v>1</v>
      </c>
      <c r="O60" s="12">
        <v>0</v>
      </c>
      <c r="P60" s="12">
        <v>15</v>
      </c>
      <c r="Q60" s="12">
        <v>1</v>
      </c>
      <c r="R60" s="12">
        <v>0</v>
      </c>
      <c r="S60" s="14">
        <v>1.8993148577228506E-2</v>
      </c>
      <c r="T60" s="12">
        <v>0</v>
      </c>
      <c r="U60" s="14">
        <v>0</v>
      </c>
      <c r="V60" s="12">
        <v>0</v>
      </c>
      <c r="W60" s="15">
        <v>0</v>
      </c>
      <c r="X60" s="16">
        <v>0</v>
      </c>
      <c r="Y60" s="17">
        <f t="shared" si="0"/>
        <v>100</v>
      </c>
      <c r="Z60" s="13">
        <f t="shared" si="1"/>
        <v>1.56</v>
      </c>
      <c r="AA60" s="18" t="s">
        <v>29</v>
      </c>
    </row>
    <row r="61" spans="2:27" ht="21.75" x14ac:dyDescent="0.25">
      <c r="B61" s="8">
        <v>48</v>
      </c>
      <c r="C61" s="9" t="s">
        <v>79</v>
      </c>
      <c r="D61" s="10">
        <v>0</v>
      </c>
      <c r="E61" s="11">
        <v>15</v>
      </c>
      <c r="F61" s="10">
        <v>0</v>
      </c>
      <c r="G61" s="11">
        <v>15</v>
      </c>
      <c r="H61" s="12">
        <v>0</v>
      </c>
      <c r="I61" s="12">
        <v>15</v>
      </c>
      <c r="J61" s="13">
        <v>96.818707470347675</v>
      </c>
      <c r="K61" s="12">
        <v>20</v>
      </c>
      <c r="L61" s="13">
        <v>44.02277262514491</v>
      </c>
      <c r="M61" s="12">
        <v>20</v>
      </c>
      <c r="N61" s="12">
        <v>1</v>
      </c>
      <c r="O61" s="12">
        <v>0</v>
      </c>
      <c r="P61" s="12">
        <v>15</v>
      </c>
      <c r="Q61" s="12">
        <v>0</v>
      </c>
      <c r="R61" s="12">
        <v>5</v>
      </c>
      <c r="S61" s="14">
        <v>1.1703777868942868E-2</v>
      </c>
      <c r="T61" s="12">
        <v>0</v>
      </c>
      <c r="U61" s="14">
        <v>7.3467054525211892E-3</v>
      </c>
      <c r="V61" s="12">
        <v>0</v>
      </c>
      <c r="W61" s="15">
        <v>0</v>
      </c>
      <c r="X61" s="16">
        <v>0</v>
      </c>
      <c r="Y61" s="17">
        <f t="shared" si="0"/>
        <v>105</v>
      </c>
      <c r="Z61" s="13">
        <f t="shared" si="1"/>
        <v>1.64</v>
      </c>
      <c r="AA61" s="18" t="s">
        <v>29</v>
      </c>
    </row>
    <row r="62" spans="2:27" ht="21.75" x14ac:dyDescent="0.25">
      <c r="B62" s="8">
        <v>49</v>
      </c>
      <c r="C62" s="9" t="s">
        <v>80</v>
      </c>
      <c r="D62" s="10">
        <v>0</v>
      </c>
      <c r="E62" s="11">
        <v>15</v>
      </c>
      <c r="F62" s="10">
        <v>0</v>
      </c>
      <c r="G62" s="11">
        <v>15</v>
      </c>
      <c r="H62" s="12">
        <v>0</v>
      </c>
      <c r="I62" s="12">
        <v>15</v>
      </c>
      <c r="J62" s="13">
        <v>96.684495184532409</v>
      </c>
      <c r="K62" s="12">
        <v>20</v>
      </c>
      <c r="L62" s="13">
        <v>43.002918146011652</v>
      </c>
      <c r="M62" s="12">
        <v>20</v>
      </c>
      <c r="N62" s="12">
        <v>0</v>
      </c>
      <c r="O62" s="12">
        <v>0</v>
      </c>
      <c r="P62" s="12">
        <v>15</v>
      </c>
      <c r="Q62" s="12">
        <v>0</v>
      </c>
      <c r="R62" s="12">
        <v>5</v>
      </c>
      <c r="S62" s="14">
        <v>1.3231531233781176E-2</v>
      </c>
      <c r="T62" s="12">
        <v>0</v>
      </c>
      <c r="U62" s="14">
        <v>3.9806249254386713E-3</v>
      </c>
      <c r="V62" s="12">
        <v>0</v>
      </c>
      <c r="W62" s="15">
        <v>0</v>
      </c>
      <c r="X62" s="16">
        <v>0</v>
      </c>
      <c r="Y62" s="17">
        <f t="shared" si="0"/>
        <v>105</v>
      </c>
      <c r="Z62" s="13">
        <f t="shared" si="1"/>
        <v>1.64</v>
      </c>
      <c r="AA62" s="18" t="s">
        <v>29</v>
      </c>
    </row>
    <row r="63" spans="2:27" ht="21.75" x14ac:dyDescent="0.25">
      <c r="B63" s="8">
        <v>50</v>
      </c>
      <c r="C63" s="9" t="s">
        <v>81</v>
      </c>
      <c r="D63" s="10">
        <v>0</v>
      </c>
      <c r="E63" s="11">
        <v>15</v>
      </c>
      <c r="F63" s="10">
        <v>0</v>
      </c>
      <c r="G63" s="11">
        <v>15</v>
      </c>
      <c r="H63" s="12">
        <v>0</v>
      </c>
      <c r="I63" s="12">
        <v>15</v>
      </c>
      <c r="J63" s="13">
        <v>99.24</v>
      </c>
      <c r="K63" s="12">
        <v>20</v>
      </c>
      <c r="L63" s="13">
        <v>43.914752681815813</v>
      </c>
      <c r="M63" s="12">
        <v>20</v>
      </c>
      <c r="N63" s="12">
        <v>1</v>
      </c>
      <c r="O63" s="12">
        <v>0</v>
      </c>
      <c r="P63" s="12">
        <v>15</v>
      </c>
      <c r="Q63" s="12">
        <v>0</v>
      </c>
      <c r="R63" s="12">
        <v>5</v>
      </c>
      <c r="S63" s="14">
        <v>1.2399517334786243E-2</v>
      </c>
      <c r="T63" s="12">
        <v>0</v>
      </c>
      <c r="U63" s="14">
        <v>2.0849026505482572E-3</v>
      </c>
      <c r="V63" s="12">
        <v>0</v>
      </c>
      <c r="W63" s="15">
        <v>0</v>
      </c>
      <c r="X63" s="16">
        <v>0</v>
      </c>
      <c r="Y63" s="17">
        <f t="shared" si="0"/>
        <v>105</v>
      </c>
      <c r="Z63" s="13">
        <f t="shared" si="1"/>
        <v>1.64</v>
      </c>
      <c r="AA63" s="18" t="s">
        <v>29</v>
      </c>
    </row>
    <row r="64" spans="2:27" ht="21.75" x14ac:dyDescent="0.25">
      <c r="B64" s="8">
        <v>51</v>
      </c>
      <c r="C64" s="9" t="s">
        <v>82</v>
      </c>
      <c r="D64" s="10">
        <v>0</v>
      </c>
      <c r="E64" s="11">
        <v>15</v>
      </c>
      <c r="F64" s="10">
        <v>0</v>
      </c>
      <c r="G64" s="11">
        <v>15</v>
      </c>
      <c r="H64" s="12">
        <v>0</v>
      </c>
      <c r="I64" s="12">
        <v>15</v>
      </c>
      <c r="J64" s="13">
        <v>98.598107042489829</v>
      </c>
      <c r="K64" s="12">
        <v>20</v>
      </c>
      <c r="L64" s="13">
        <v>50.878985960358833</v>
      </c>
      <c r="M64" s="12">
        <v>20</v>
      </c>
      <c r="N64" s="12">
        <v>0</v>
      </c>
      <c r="O64" s="12">
        <v>0</v>
      </c>
      <c r="P64" s="12">
        <v>15</v>
      </c>
      <c r="Q64" s="12">
        <v>0</v>
      </c>
      <c r="R64" s="12">
        <v>5</v>
      </c>
      <c r="S64" s="14">
        <v>5.6621974600369156E-3</v>
      </c>
      <c r="T64" s="12">
        <v>0</v>
      </c>
      <c r="U64" s="14">
        <v>0</v>
      </c>
      <c r="V64" s="12">
        <v>0</v>
      </c>
      <c r="W64" s="15">
        <v>0</v>
      </c>
      <c r="X64" s="16">
        <v>0</v>
      </c>
      <c r="Y64" s="17">
        <f t="shared" si="0"/>
        <v>105</v>
      </c>
      <c r="Z64" s="13">
        <f t="shared" si="1"/>
        <v>1.64</v>
      </c>
      <c r="AA64" s="18" t="s">
        <v>29</v>
      </c>
    </row>
    <row r="65" spans="2:27" ht="21.75" x14ac:dyDescent="0.25">
      <c r="B65" s="8">
        <v>52</v>
      </c>
      <c r="C65" s="9" t="s">
        <v>83</v>
      </c>
      <c r="D65" s="10">
        <v>0</v>
      </c>
      <c r="E65" s="11">
        <v>15</v>
      </c>
      <c r="F65" s="10">
        <v>0</v>
      </c>
      <c r="G65" s="11">
        <v>15</v>
      </c>
      <c r="H65" s="12">
        <v>0</v>
      </c>
      <c r="I65" s="12">
        <v>15</v>
      </c>
      <c r="J65" s="13">
        <v>98.285819509754063</v>
      </c>
      <c r="K65" s="12">
        <v>20</v>
      </c>
      <c r="L65" s="13">
        <v>51.165589934084643</v>
      </c>
      <c r="M65" s="12">
        <v>20</v>
      </c>
      <c r="N65" s="12">
        <v>0</v>
      </c>
      <c r="O65" s="12">
        <v>0</v>
      </c>
      <c r="P65" s="12">
        <v>15</v>
      </c>
      <c r="Q65" s="12">
        <v>0</v>
      </c>
      <c r="R65" s="12">
        <v>5</v>
      </c>
      <c r="S65" s="14">
        <v>1.7204072448751884E-2</v>
      </c>
      <c r="T65" s="12">
        <v>0</v>
      </c>
      <c r="U65" s="14">
        <v>2.1995612984140191E-2</v>
      </c>
      <c r="V65" s="12">
        <v>10</v>
      </c>
      <c r="W65" s="15">
        <v>0</v>
      </c>
      <c r="X65" s="16">
        <v>0</v>
      </c>
      <c r="Y65" s="17">
        <f t="shared" si="0"/>
        <v>95</v>
      </c>
      <c r="Z65" s="13">
        <f t="shared" si="1"/>
        <v>1.48</v>
      </c>
      <c r="AA65" s="18" t="s">
        <v>29</v>
      </c>
    </row>
    <row r="66" spans="2:27" ht="21.75" x14ac:dyDescent="0.25">
      <c r="B66" s="8">
        <v>53</v>
      </c>
      <c r="C66" s="9" t="s">
        <v>84</v>
      </c>
      <c r="D66" s="10">
        <v>0</v>
      </c>
      <c r="E66" s="11">
        <v>15</v>
      </c>
      <c r="F66" s="10">
        <v>0</v>
      </c>
      <c r="G66" s="11">
        <v>15</v>
      </c>
      <c r="H66" s="12">
        <v>0</v>
      </c>
      <c r="I66" s="12">
        <v>15</v>
      </c>
      <c r="J66" s="13">
        <v>97.936512312541126</v>
      </c>
      <c r="K66" s="12">
        <v>20</v>
      </c>
      <c r="L66" s="13">
        <v>44.937519039387006</v>
      </c>
      <c r="M66" s="12">
        <v>20</v>
      </c>
      <c r="N66" s="12">
        <v>0</v>
      </c>
      <c r="O66" s="12">
        <v>0</v>
      </c>
      <c r="P66" s="12">
        <v>15</v>
      </c>
      <c r="Q66" s="12">
        <v>0</v>
      </c>
      <c r="R66" s="12">
        <v>5</v>
      </c>
      <c r="S66" s="14">
        <v>1.9941854799447465E-2</v>
      </c>
      <c r="T66" s="12">
        <v>10</v>
      </c>
      <c r="U66" s="14">
        <v>8.7708796948749129E-4</v>
      </c>
      <c r="V66" s="12">
        <v>0</v>
      </c>
      <c r="W66" s="15">
        <v>0</v>
      </c>
      <c r="X66" s="16">
        <v>0</v>
      </c>
      <c r="Y66" s="17">
        <f t="shared" si="0"/>
        <v>95</v>
      </c>
      <c r="Z66" s="13">
        <f t="shared" si="1"/>
        <v>1.48</v>
      </c>
      <c r="AA66" s="18" t="s">
        <v>29</v>
      </c>
    </row>
    <row r="67" spans="2:27" ht="21.75" x14ac:dyDescent="0.25">
      <c r="B67" s="8">
        <v>54</v>
      </c>
      <c r="C67" s="9" t="s">
        <v>85</v>
      </c>
      <c r="D67" s="10">
        <v>0</v>
      </c>
      <c r="E67" s="11">
        <v>15</v>
      </c>
      <c r="F67" s="10">
        <v>0</v>
      </c>
      <c r="G67" s="11">
        <v>15</v>
      </c>
      <c r="H67" s="12">
        <v>0</v>
      </c>
      <c r="I67" s="12">
        <v>15</v>
      </c>
      <c r="J67" s="13">
        <v>98.104631671181934</v>
      </c>
      <c r="K67" s="12">
        <v>20</v>
      </c>
      <c r="L67" s="13">
        <v>49.186664360794708</v>
      </c>
      <c r="M67" s="12">
        <v>20</v>
      </c>
      <c r="N67" s="12">
        <v>0</v>
      </c>
      <c r="O67" s="12">
        <v>0</v>
      </c>
      <c r="P67" s="12">
        <v>15</v>
      </c>
      <c r="Q67" s="12">
        <v>0</v>
      </c>
      <c r="R67" s="12">
        <v>5</v>
      </c>
      <c r="S67" s="14">
        <v>7.6920859314052303E-3</v>
      </c>
      <c r="T67" s="12">
        <v>0</v>
      </c>
      <c r="U67" s="14">
        <v>8.2024613012615004E-4</v>
      </c>
      <c r="V67" s="12">
        <v>0</v>
      </c>
      <c r="W67" s="15">
        <v>0</v>
      </c>
      <c r="X67" s="16">
        <v>0</v>
      </c>
      <c r="Y67" s="17">
        <f t="shared" si="0"/>
        <v>105</v>
      </c>
      <c r="Z67" s="13">
        <f t="shared" si="1"/>
        <v>1.64</v>
      </c>
      <c r="AA67" s="18" t="s">
        <v>29</v>
      </c>
    </row>
    <row r="68" spans="2:27" ht="42.75" x14ac:dyDescent="0.25">
      <c r="B68" s="8">
        <v>55</v>
      </c>
      <c r="C68" s="9" t="s">
        <v>86</v>
      </c>
      <c r="D68" s="10">
        <v>0</v>
      </c>
      <c r="E68" s="11">
        <v>15</v>
      </c>
      <c r="F68" s="10">
        <v>0</v>
      </c>
      <c r="G68" s="11">
        <v>15</v>
      </c>
      <c r="H68" s="12">
        <v>0</v>
      </c>
      <c r="I68" s="12">
        <v>15</v>
      </c>
      <c r="J68" s="13">
        <v>91.52</v>
      </c>
      <c r="K68" s="12">
        <v>15</v>
      </c>
      <c r="L68" s="13">
        <v>46.210904784883446</v>
      </c>
      <c r="M68" s="12">
        <v>20</v>
      </c>
      <c r="N68" s="12">
        <v>0</v>
      </c>
      <c r="O68" s="12">
        <v>0</v>
      </c>
      <c r="P68" s="12">
        <v>15</v>
      </c>
      <c r="Q68" s="12">
        <v>0</v>
      </c>
      <c r="R68" s="12">
        <v>5</v>
      </c>
      <c r="S68" s="14">
        <v>3.0022309028004457E-2</v>
      </c>
      <c r="T68" s="12">
        <v>10</v>
      </c>
      <c r="U68" s="14">
        <v>0</v>
      </c>
      <c r="V68" s="12">
        <v>0</v>
      </c>
      <c r="W68" s="15">
        <v>0</v>
      </c>
      <c r="X68" s="16">
        <v>0</v>
      </c>
      <c r="Y68" s="17">
        <f t="shared" si="0"/>
        <v>90</v>
      </c>
      <c r="Z68" s="13">
        <f t="shared" si="1"/>
        <v>1.41</v>
      </c>
      <c r="AA68" s="18" t="s">
        <v>31</v>
      </c>
    </row>
    <row r="69" spans="2:27" ht="21.75" x14ac:dyDescent="0.25">
      <c r="B69" s="8">
        <v>56</v>
      </c>
      <c r="C69" s="9" t="s">
        <v>87</v>
      </c>
      <c r="D69" s="10">
        <v>0</v>
      </c>
      <c r="E69" s="11">
        <v>15</v>
      </c>
      <c r="F69" s="10">
        <v>0</v>
      </c>
      <c r="G69" s="11">
        <v>15</v>
      </c>
      <c r="H69" s="12">
        <v>0</v>
      </c>
      <c r="I69" s="12">
        <v>15</v>
      </c>
      <c r="J69" s="13">
        <v>97.521897947447314</v>
      </c>
      <c r="K69" s="12">
        <v>20</v>
      </c>
      <c r="L69" s="13">
        <v>43.915591901340711</v>
      </c>
      <c r="M69" s="12">
        <v>20</v>
      </c>
      <c r="N69" s="12">
        <v>0</v>
      </c>
      <c r="O69" s="12">
        <v>0</v>
      </c>
      <c r="P69" s="12">
        <v>15</v>
      </c>
      <c r="Q69" s="12">
        <v>0</v>
      </c>
      <c r="R69" s="12">
        <v>5</v>
      </c>
      <c r="S69" s="14">
        <v>0</v>
      </c>
      <c r="T69" s="12">
        <v>0</v>
      </c>
      <c r="U69" s="14">
        <v>0</v>
      </c>
      <c r="V69" s="12">
        <v>0</v>
      </c>
      <c r="W69" s="15">
        <v>0</v>
      </c>
      <c r="X69" s="16">
        <v>0</v>
      </c>
      <c r="Y69" s="17">
        <f t="shared" si="0"/>
        <v>105</v>
      </c>
      <c r="Z69" s="13">
        <f t="shared" si="1"/>
        <v>1.64</v>
      </c>
      <c r="AA69" s="18" t="s">
        <v>29</v>
      </c>
    </row>
    <row r="70" spans="2:27" ht="21.75" x14ac:dyDescent="0.25">
      <c r="B70" s="8">
        <v>57</v>
      </c>
      <c r="C70" s="20" t="s">
        <v>88</v>
      </c>
      <c r="D70" s="10">
        <v>0</v>
      </c>
      <c r="E70" s="11">
        <v>15</v>
      </c>
      <c r="F70" s="10">
        <v>0</v>
      </c>
      <c r="G70" s="11">
        <v>15</v>
      </c>
      <c r="H70" s="12">
        <v>0</v>
      </c>
      <c r="I70" s="12">
        <v>15</v>
      </c>
      <c r="J70" s="13">
        <v>93.362824504836482</v>
      </c>
      <c r="K70" s="12">
        <v>15</v>
      </c>
      <c r="L70" s="13">
        <v>51.899065919666121</v>
      </c>
      <c r="M70" s="12">
        <v>20</v>
      </c>
      <c r="N70" s="12">
        <v>3</v>
      </c>
      <c r="O70" s="12">
        <v>0</v>
      </c>
      <c r="P70" s="12">
        <v>0</v>
      </c>
      <c r="Q70" s="12">
        <v>0</v>
      </c>
      <c r="R70" s="12">
        <v>5</v>
      </c>
      <c r="S70" s="14">
        <v>6.1275630752693861E-3</v>
      </c>
      <c r="T70" s="12">
        <v>0</v>
      </c>
      <c r="U70" s="14">
        <v>0</v>
      </c>
      <c r="V70" s="12">
        <v>0</v>
      </c>
      <c r="W70" s="15">
        <v>0</v>
      </c>
      <c r="X70" s="16">
        <v>0</v>
      </c>
      <c r="Y70" s="17">
        <f t="shared" si="0"/>
        <v>85</v>
      </c>
      <c r="Z70" s="13">
        <f t="shared" si="1"/>
        <v>1.33</v>
      </c>
      <c r="AA70" s="18" t="s">
        <v>31</v>
      </c>
    </row>
    <row r="71" spans="2:27" ht="21.75" x14ac:dyDescent="0.25">
      <c r="B71" s="8">
        <v>58</v>
      </c>
      <c r="C71" s="9" t="s">
        <v>89</v>
      </c>
      <c r="D71" s="10">
        <v>0</v>
      </c>
      <c r="E71" s="11">
        <v>15</v>
      </c>
      <c r="F71" s="10">
        <v>0</v>
      </c>
      <c r="G71" s="11">
        <v>15</v>
      </c>
      <c r="H71" s="12">
        <v>0</v>
      </c>
      <c r="I71" s="12">
        <v>15</v>
      </c>
      <c r="J71" s="13">
        <v>92.11127313835253</v>
      </c>
      <c r="K71" s="12">
        <v>15</v>
      </c>
      <c r="L71" s="13">
        <v>45.070977494241923</v>
      </c>
      <c r="M71" s="12">
        <v>20</v>
      </c>
      <c r="N71" s="12">
        <v>1</v>
      </c>
      <c r="O71" s="12">
        <v>0</v>
      </c>
      <c r="P71" s="12">
        <v>15</v>
      </c>
      <c r="Q71" s="12">
        <v>0</v>
      </c>
      <c r="R71" s="12">
        <v>5</v>
      </c>
      <c r="S71" s="14">
        <v>1.39499409551893E-2</v>
      </c>
      <c r="T71" s="12">
        <v>0</v>
      </c>
      <c r="U71" s="14">
        <v>0</v>
      </c>
      <c r="V71" s="12">
        <v>0</v>
      </c>
      <c r="W71" s="15">
        <v>0</v>
      </c>
      <c r="X71" s="16">
        <v>0</v>
      </c>
      <c r="Y71" s="17">
        <f t="shared" si="0"/>
        <v>100</v>
      </c>
      <c r="Z71" s="13">
        <f t="shared" si="1"/>
        <v>1.56</v>
      </c>
      <c r="AA71" s="18" t="s">
        <v>29</v>
      </c>
    </row>
    <row r="72" spans="2:27" ht="32.25" x14ac:dyDescent="0.25">
      <c r="B72" s="8">
        <v>59</v>
      </c>
      <c r="C72" s="9" t="s">
        <v>90</v>
      </c>
      <c r="D72" s="10">
        <v>0</v>
      </c>
      <c r="E72" s="11">
        <v>15</v>
      </c>
      <c r="F72" s="10">
        <v>0</v>
      </c>
      <c r="G72" s="11">
        <v>15</v>
      </c>
      <c r="H72" s="12">
        <v>0</v>
      </c>
      <c r="I72" s="12">
        <v>15</v>
      </c>
      <c r="J72" s="13">
        <v>96.918627394126844</v>
      </c>
      <c r="K72" s="12">
        <v>20</v>
      </c>
      <c r="L72" s="13">
        <v>46.863059149341964</v>
      </c>
      <c r="M72" s="12">
        <v>20</v>
      </c>
      <c r="N72" s="12">
        <v>0</v>
      </c>
      <c r="O72" s="12">
        <v>0</v>
      </c>
      <c r="P72" s="12">
        <v>15</v>
      </c>
      <c r="Q72" s="12">
        <v>0</v>
      </c>
      <c r="R72" s="12">
        <v>5</v>
      </c>
      <c r="S72" s="14">
        <v>1.1616173048315514E-2</v>
      </c>
      <c r="T72" s="12">
        <v>0</v>
      </c>
      <c r="U72" s="14">
        <v>0</v>
      </c>
      <c r="V72" s="12">
        <v>0</v>
      </c>
      <c r="W72" s="15">
        <v>0</v>
      </c>
      <c r="X72" s="16">
        <v>0</v>
      </c>
      <c r="Y72" s="17">
        <f t="shared" si="0"/>
        <v>105</v>
      </c>
      <c r="Z72" s="13">
        <f t="shared" si="1"/>
        <v>1.64</v>
      </c>
      <c r="AA72" s="18" t="s">
        <v>29</v>
      </c>
    </row>
    <row r="73" spans="2:27" ht="21.75" x14ac:dyDescent="0.25">
      <c r="B73" s="8">
        <v>60</v>
      </c>
      <c r="C73" s="9" t="s">
        <v>91</v>
      </c>
      <c r="D73" s="10">
        <v>0</v>
      </c>
      <c r="E73" s="11">
        <v>15</v>
      </c>
      <c r="F73" s="10">
        <v>0</v>
      </c>
      <c r="G73" s="11">
        <v>15</v>
      </c>
      <c r="H73" s="12">
        <v>0</v>
      </c>
      <c r="I73" s="12">
        <v>15</v>
      </c>
      <c r="J73" s="13">
        <v>96.84</v>
      </c>
      <c r="K73" s="12">
        <v>20</v>
      </c>
      <c r="L73" s="13">
        <v>46.889011519908728</v>
      </c>
      <c r="M73" s="12">
        <v>20</v>
      </c>
      <c r="N73" s="12">
        <v>0</v>
      </c>
      <c r="O73" s="12">
        <v>0</v>
      </c>
      <c r="P73" s="12">
        <v>15</v>
      </c>
      <c r="Q73" s="12">
        <v>0</v>
      </c>
      <c r="R73" s="12">
        <v>5</v>
      </c>
      <c r="S73" s="14">
        <v>5.5097896799114414E-2</v>
      </c>
      <c r="T73" s="12">
        <v>20</v>
      </c>
      <c r="U73" s="14">
        <v>5.2506774360886492E-3</v>
      </c>
      <c r="V73" s="12">
        <v>0</v>
      </c>
      <c r="W73" s="15">
        <v>0</v>
      </c>
      <c r="X73" s="16">
        <v>0</v>
      </c>
      <c r="Y73" s="17">
        <f t="shared" si="0"/>
        <v>85</v>
      </c>
      <c r="Z73" s="13">
        <f t="shared" si="1"/>
        <v>1.33</v>
      </c>
      <c r="AA73" s="18" t="s">
        <v>31</v>
      </c>
    </row>
    <row r="74" spans="2:27" ht="21.75" x14ac:dyDescent="0.25">
      <c r="B74" s="8">
        <v>61</v>
      </c>
      <c r="C74" s="9" t="s">
        <v>92</v>
      </c>
      <c r="D74" s="10">
        <v>0</v>
      </c>
      <c r="E74" s="11">
        <v>15</v>
      </c>
      <c r="F74" s="10">
        <v>0</v>
      </c>
      <c r="G74" s="11">
        <v>15</v>
      </c>
      <c r="H74" s="12">
        <v>0</v>
      </c>
      <c r="I74" s="12">
        <v>15</v>
      </c>
      <c r="J74" s="13">
        <v>94.978532019118262</v>
      </c>
      <c r="K74" s="12">
        <v>15</v>
      </c>
      <c r="L74" s="13">
        <v>45.626248564661367</v>
      </c>
      <c r="M74" s="12">
        <v>20</v>
      </c>
      <c r="N74" s="12">
        <v>2</v>
      </c>
      <c r="O74" s="12">
        <v>1</v>
      </c>
      <c r="P74" s="12">
        <v>0</v>
      </c>
      <c r="Q74" s="12">
        <v>0</v>
      </c>
      <c r="R74" s="12">
        <v>5</v>
      </c>
      <c r="S74" s="14">
        <v>1.2953018456855531E-2</v>
      </c>
      <c r="T74" s="12">
        <v>0</v>
      </c>
      <c r="U74" s="14">
        <v>2.0225125604536025E-3</v>
      </c>
      <c r="V74" s="12">
        <v>0</v>
      </c>
      <c r="W74" s="15">
        <v>0</v>
      </c>
      <c r="X74" s="16">
        <v>0</v>
      </c>
      <c r="Y74" s="17">
        <f t="shared" si="0"/>
        <v>85</v>
      </c>
      <c r="Z74" s="13">
        <f t="shared" si="1"/>
        <v>1.33</v>
      </c>
      <c r="AA74" s="18" t="s">
        <v>31</v>
      </c>
    </row>
    <row r="75" spans="2:27" ht="21.75" x14ac:dyDescent="0.25">
      <c r="B75" s="8">
        <v>62</v>
      </c>
      <c r="C75" s="9" t="s">
        <v>93</v>
      </c>
      <c r="D75" s="10">
        <v>0</v>
      </c>
      <c r="E75" s="11">
        <v>15</v>
      </c>
      <c r="F75" s="10">
        <v>0</v>
      </c>
      <c r="G75" s="11">
        <v>15</v>
      </c>
      <c r="H75" s="12">
        <v>0</v>
      </c>
      <c r="I75" s="12">
        <v>15</v>
      </c>
      <c r="J75" s="13">
        <v>98.411517308314473</v>
      </c>
      <c r="K75" s="12">
        <v>20</v>
      </c>
      <c r="L75" s="13">
        <v>47.737648864453206</v>
      </c>
      <c r="M75" s="12">
        <v>20</v>
      </c>
      <c r="N75" s="12">
        <v>0</v>
      </c>
      <c r="O75" s="12">
        <v>0</v>
      </c>
      <c r="P75" s="12">
        <v>15</v>
      </c>
      <c r="Q75" s="12">
        <v>0</v>
      </c>
      <c r="R75" s="12">
        <v>5</v>
      </c>
      <c r="S75" s="14">
        <v>0</v>
      </c>
      <c r="T75" s="12">
        <v>0</v>
      </c>
      <c r="U75" s="14">
        <v>0</v>
      </c>
      <c r="V75" s="12">
        <v>0</v>
      </c>
      <c r="W75" s="15">
        <v>0</v>
      </c>
      <c r="X75" s="16">
        <v>0</v>
      </c>
      <c r="Y75" s="17">
        <f t="shared" si="0"/>
        <v>105</v>
      </c>
      <c r="Z75" s="13">
        <f t="shared" si="1"/>
        <v>1.64</v>
      </c>
      <c r="AA75" s="18" t="s">
        <v>29</v>
      </c>
    </row>
    <row r="76" spans="2:27" x14ac:dyDescent="0.25">
      <c r="B76" s="8">
        <v>63</v>
      </c>
      <c r="C76" s="9" t="s">
        <v>94</v>
      </c>
      <c r="D76" s="10">
        <v>0</v>
      </c>
      <c r="E76" s="11">
        <v>15</v>
      </c>
      <c r="F76" s="10">
        <v>0</v>
      </c>
      <c r="G76" s="11">
        <v>15</v>
      </c>
      <c r="H76" s="12">
        <v>0</v>
      </c>
      <c r="I76" s="12">
        <v>15</v>
      </c>
      <c r="J76" s="13">
        <v>61.535863263813717</v>
      </c>
      <c r="K76" s="12">
        <v>0</v>
      </c>
      <c r="L76" s="13">
        <v>22.13004748084564</v>
      </c>
      <c r="M76" s="12">
        <v>0</v>
      </c>
      <c r="N76" s="12">
        <v>4</v>
      </c>
      <c r="O76" s="12">
        <v>2</v>
      </c>
      <c r="P76" s="12">
        <v>0</v>
      </c>
      <c r="Q76" s="12">
        <v>0</v>
      </c>
      <c r="R76" s="12">
        <v>5</v>
      </c>
      <c r="S76" s="14">
        <v>2.7667521188539596E-3</v>
      </c>
      <c r="T76" s="12">
        <v>0</v>
      </c>
      <c r="U76" s="14">
        <v>6.5181930035403592E-3</v>
      </c>
      <c r="V76" s="12">
        <v>0</v>
      </c>
      <c r="W76" s="15">
        <v>0</v>
      </c>
      <c r="X76" s="16">
        <v>0</v>
      </c>
      <c r="Y76" s="17">
        <f t="shared" si="0"/>
        <v>50</v>
      </c>
      <c r="Z76" s="13">
        <f t="shared" si="1"/>
        <v>0.78</v>
      </c>
      <c r="AA76" s="18" t="s">
        <v>494</v>
      </c>
    </row>
    <row r="77" spans="2:27" ht="21.75" x14ac:dyDescent="0.25">
      <c r="B77" s="8">
        <v>64</v>
      </c>
      <c r="C77" s="9" t="s">
        <v>95</v>
      </c>
      <c r="D77" s="10">
        <v>1</v>
      </c>
      <c r="E77" s="11">
        <v>15</v>
      </c>
      <c r="F77" s="10">
        <v>0</v>
      </c>
      <c r="G77" s="11">
        <v>15</v>
      </c>
      <c r="H77" s="12">
        <v>0</v>
      </c>
      <c r="I77" s="12">
        <v>15</v>
      </c>
      <c r="J77" s="13">
        <v>93.088517773306506</v>
      </c>
      <c r="K77" s="12">
        <v>15</v>
      </c>
      <c r="L77" s="13">
        <v>43.040577120446819</v>
      </c>
      <c r="M77" s="12">
        <v>20</v>
      </c>
      <c r="N77" s="12">
        <v>0</v>
      </c>
      <c r="O77" s="12">
        <v>0</v>
      </c>
      <c r="P77" s="12">
        <v>15</v>
      </c>
      <c r="Q77" s="12">
        <v>0</v>
      </c>
      <c r="R77" s="12">
        <v>5</v>
      </c>
      <c r="S77" s="14">
        <v>0</v>
      </c>
      <c r="T77" s="12">
        <v>0</v>
      </c>
      <c r="U77" s="14">
        <v>5.8268154026372594E-3</v>
      </c>
      <c r="V77" s="12">
        <v>0</v>
      </c>
      <c r="W77" s="15">
        <v>0</v>
      </c>
      <c r="X77" s="16">
        <v>0</v>
      </c>
      <c r="Y77" s="17">
        <f t="shared" si="0"/>
        <v>100</v>
      </c>
      <c r="Z77" s="13">
        <f t="shared" si="1"/>
        <v>1.56</v>
      </c>
      <c r="AA77" s="18" t="s">
        <v>29</v>
      </c>
    </row>
    <row r="79" spans="2:27" s="61" customFormat="1" x14ac:dyDescent="0.25">
      <c r="C79" s="74" t="s">
        <v>496</v>
      </c>
      <c r="D79" s="75"/>
      <c r="E79" s="75"/>
      <c r="F79" s="75"/>
      <c r="G79" s="75"/>
    </row>
    <row r="81" spans="4:14" ht="15.75" x14ac:dyDescent="0.25">
      <c r="D81" s="26" t="s">
        <v>99</v>
      </c>
      <c r="E81" s="26"/>
      <c r="F81" s="26"/>
      <c r="G81" s="26"/>
      <c r="H81" s="26"/>
      <c r="I81" s="26"/>
      <c r="J81" s="26"/>
      <c r="K81" s="26"/>
      <c r="L81" s="26"/>
      <c r="M81" s="26" t="s">
        <v>100</v>
      </c>
      <c r="N81" s="26"/>
    </row>
    <row r="82" spans="4:14" ht="15.75" x14ac:dyDescent="0.25"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</row>
  </sheetData>
  <autoFilter ref="B10:AA77"/>
  <mergeCells count="17">
    <mergeCell ref="C79:G79"/>
    <mergeCell ref="C2:E5"/>
    <mergeCell ref="G6:X8"/>
    <mergeCell ref="B10:B12"/>
    <mergeCell ref="C10:C12"/>
    <mergeCell ref="Z10:Z12"/>
    <mergeCell ref="AA10:AA12"/>
    <mergeCell ref="D11:E11"/>
    <mergeCell ref="F11:G11"/>
    <mergeCell ref="H11:I11"/>
    <mergeCell ref="J11:K11"/>
    <mergeCell ref="L11:M11"/>
    <mergeCell ref="N11:P11"/>
    <mergeCell ref="Q11:R11"/>
    <mergeCell ref="S11:T11"/>
    <mergeCell ref="U11:V11"/>
    <mergeCell ref="W11:X11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S4" sqref="S4:T4"/>
    </sheetView>
  </sheetViews>
  <sheetFormatPr defaultRowHeight="15" x14ac:dyDescent="0.25"/>
  <cols>
    <col min="3" max="3" width="41.5703125" customWidth="1"/>
  </cols>
  <sheetData>
    <row r="3" spans="2:27" x14ac:dyDescent="0.25">
      <c r="B3" s="78" t="s">
        <v>5</v>
      </c>
      <c r="C3" s="78" t="s">
        <v>6</v>
      </c>
      <c r="D3" s="81" t="s">
        <v>7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3"/>
      <c r="Z3" s="62" t="s">
        <v>8</v>
      </c>
      <c r="AA3" s="65" t="s">
        <v>9</v>
      </c>
    </row>
    <row r="4" spans="2:27" ht="51" x14ac:dyDescent="0.25">
      <c r="B4" s="79"/>
      <c r="C4" s="79"/>
      <c r="D4" s="68" t="s">
        <v>10</v>
      </c>
      <c r="E4" s="68"/>
      <c r="F4" s="69" t="s">
        <v>11</v>
      </c>
      <c r="G4" s="69"/>
      <c r="H4" s="69" t="s">
        <v>12</v>
      </c>
      <c r="I4" s="69"/>
      <c r="J4" s="69" t="s">
        <v>13</v>
      </c>
      <c r="K4" s="69"/>
      <c r="L4" s="69" t="s">
        <v>14</v>
      </c>
      <c r="M4" s="69"/>
      <c r="N4" s="70" t="s">
        <v>15</v>
      </c>
      <c r="O4" s="71"/>
      <c r="P4" s="72"/>
      <c r="Q4" s="69" t="s">
        <v>16</v>
      </c>
      <c r="R4" s="73"/>
      <c r="S4" s="70" t="s">
        <v>17</v>
      </c>
      <c r="T4" s="72"/>
      <c r="U4" s="70" t="s">
        <v>18</v>
      </c>
      <c r="V4" s="72"/>
      <c r="W4" s="70" t="s">
        <v>19</v>
      </c>
      <c r="X4" s="72"/>
      <c r="Y4" s="2" t="s">
        <v>20</v>
      </c>
      <c r="Z4" s="63"/>
      <c r="AA4" s="66"/>
    </row>
    <row r="5" spans="2:27" ht="89.25" x14ac:dyDescent="0.25">
      <c r="B5" s="80"/>
      <c r="C5" s="80"/>
      <c r="D5" s="3" t="s">
        <v>21</v>
      </c>
      <c r="E5" s="3" t="s">
        <v>22</v>
      </c>
      <c r="F5" s="4" t="s">
        <v>23</v>
      </c>
      <c r="G5" s="4" t="s">
        <v>22</v>
      </c>
      <c r="H5" s="5" t="s">
        <v>24</v>
      </c>
      <c r="I5" s="5" t="s">
        <v>22</v>
      </c>
      <c r="J5" s="4" t="s">
        <v>23</v>
      </c>
      <c r="K5" s="4" t="s">
        <v>22</v>
      </c>
      <c r="L5" s="6" t="s">
        <v>23</v>
      </c>
      <c r="M5" s="6" t="s">
        <v>22</v>
      </c>
      <c r="N5" s="4" t="s">
        <v>25</v>
      </c>
      <c r="O5" s="4" t="s">
        <v>26</v>
      </c>
      <c r="P5" s="6" t="s">
        <v>27</v>
      </c>
      <c r="Q5" s="6" t="s">
        <v>24</v>
      </c>
      <c r="R5" s="6" t="s">
        <v>22</v>
      </c>
      <c r="S5" s="6"/>
      <c r="T5" s="6" t="s">
        <v>22</v>
      </c>
      <c r="U5" s="6"/>
      <c r="V5" s="6" t="s">
        <v>22</v>
      </c>
      <c r="W5" s="6" t="s">
        <v>24</v>
      </c>
      <c r="X5" s="6" t="s">
        <v>22</v>
      </c>
      <c r="Y5" s="7" t="s">
        <v>24</v>
      </c>
      <c r="Z5" s="64"/>
      <c r="AA5" s="67"/>
    </row>
    <row r="6" spans="2:27" x14ac:dyDescent="0.25"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</v>
      </c>
      <c r="X6" s="8">
        <v>23</v>
      </c>
      <c r="Y6" s="8">
        <v>24</v>
      </c>
      <c r="Z6" s="8">
        <v>25</v>
      </c>
      <c r="AA6" s="8">
        <v>26</v>
      </c>
    </row>
    <row r="7" spans="2:27" ht="21.75" x14ac:dyDescent="0.25">
      <c r="B7" s="8">
        <v>1</v>
      </c>
      <c r="C7" s="9" t="s">
        <v>28</v>
      </c>
      <c r="D7" s="10">
        <v>0</v>
      </c>
      <c r="E7" s="11">
        <v>15</v>
      </c>
      <c r="F7" s="10">
        <v>0</v>
      </c>
      <c r="G7" s="11">
        <v>15</v>
      </c>
      <c r="H7" s="12">
        <v>0</v>
      </c>
      <c r="I7" s="12">
        <v>15</v>
      </c>
      <c r="J7" s="13">
        <v>97.236845565332231</v>
      </c>
      <c r="K7" s="12">
        <v>20</v>
      </c>
      <c r="L7" s="13">
        <v>68.569999999999993</v>
      </c>
      <c r="M7" s="12">
        <v>20</v>
      </c>
      <c r="N7" s="12">
        <v>1</v>
      </c>
      <c r="O7" s="12">
        <v>0</v>
      </c>
      <c r="P7" s="12">
        <v>15</v>
      </c>
      <c r="Q7" s="12">
        <v>0</v>
      </c>
      <c r="R7" s="12">
        <v>5</v>
      </c>
      <c r="S7" s="14">
        <v>1.1053054458223271E-2</v>
      </c>
      <c r="T7" s="12">
        <v>0</v>
      </c>
      <c r="U7" s="14">
        <v>4.060724244194118E-3</v>
      </c>
      <c r="V7" s="12">
        <v>0</v>
      </c>
      <c r="W7" s="15">
        <v>0</v>
      </c>
      <c r="X7" s="16">
        <v>0</v>
      </c>
      <c r="Y7" s="17">
        <f t="shared" ref="Y7:Y70" si="0">E7+G7+I7+K7+M7+P7+R7-T7-V7-X7</f>
        <v>105</v>
      </c>
      <c r="Z7" s="13">
        <f t="shared" ref="Z7:Z70" si="1">ROUND(Y7/64,2)</f>
        <v>1.64</v>
      </c>
      <c r="AA7" s="18" t="s">
        <v>29</v>
      </c>
    </row>
    <row r="8" spans="2:27" ht="21.75" x14ac:dyDescent="0.25">
      <c r="B8" s="8">
        <v>2</v>
      </c>
      <c r="C8" s="9" t="s">
        <v>30</v>
      </c>
      <c r="D8" s="10">
        <v>0</v>
      </c>
      <c r="E8" s="11">
        <v>15</v>
      </c>
      <c r="F8" s="10">
        <v>0</v>
      </c>
      <c r="G8" s="11">
        <v>15</v>
      </c>
      <c r="H8" s="12">
        <v>0</v>
      </c>
      <c r="I8" s="12">
        <v>15</v>
      </c>
      <c r="J8" s="13">
        <v>99.16</v>
      </c>
      <c r="K8" s="12">
        <v>20</v>
      </c>
      <c r="L8" s="13">
        <v>67.28</v>
      </c>
      <c r="M8" s="12">
        <v>20</v>
      </c>
      <c r="N8" s="12">
        <v>2</v>
      </c>
      <c r="O8" s="12">
        <v>0</v>
      </c>
      <c r="P8" s="12">
        <v>5</v>
      </c>
      <c r="Q8" s="12">
        <v>0</v>
      </c>
      <c r="R8" s="12">
        <v>5</v>
      </c>
      <c r="S8" s="14">
        <v>1.6457186140279027E-2</v>
      </c>
      <c r="T8" s="12">
        <v>0</v>
      </c>
      <c r="U8" s="14">
        <v>-4.9777954820970133E-18</v>
      </c>
      <c r="V8" s="12">
        <v>0</v>
      </c>
      <c r="W8" s="15">
        <v>0</v>
      </c>
      <c r="X8" s="16">
        <v>0</v>
      </c>
      <c r="Y8" s="17">
        <f t="shared" si="0"/>
        <v>95</v>
      </c>
      <c r="Z8" s="13">
        <f t="shared" si="1"/>
        <v>1.48</v>
      </c>
      <c r="AA8" s="18" t="s">
        <v>31</v>
      </c>
    </row>
    <row r="9" spans="2:27" ht="32.25" x14ac:dyDescent="0.25">
      <c r="B9" s="8">
        <v>3</v>
      </c>
      <c r="C9" s="9" t="s">
        <v>32</v>
      </c>
      <c r="D9" s="10">
        <v>0</v>
      </c>
      <c r="E9" s="11">
        <v>15</v>
      </c>
      <c r="F9" s="10">
        <v>0</v>
      </c>
      <c r="G9" s="11">
        <v>15</v>
      </c>
      <c r="H9" s="12">
        <v>0</v>
      </c>
      <c r="I9" s="12">
        <v>15</v>
      </c>
      <c r="J9" s="13">
        <v>99.999960040363263</v>
      </c>
      <c r="K9" s="12">
        <v>20</v>
      </c>
      <c r="L9" s="13">
        <v>68.44</v>
      </c>
      <c r="M9" s="12">
        <v>20</v>
      </c>
      <c r="N9" s="12">
        <v>3</v>
      </c>
      <c r="O9" s="12">
        <v>0</v>
      </c>
      <c r="P9" s="12">
        <v>0</v>
      </c>
      <c r="Q9" s="12">
        <v>0</v>
      </c>
      <c r="R9" s="12">
        <v>5</v>
      </c>
      <c r="S9" s="14">
        <v>9.2598329349328663E-3</v>
      </c>
      <c r="T9" s="12">
        <v>0</v>
      </c>
      <c r="U9" s="14">
        <v>4.7478427285399017E-4</v>
      </c>
      <c r="V9" s="12">
        <v>0</v>
      </c>
      <c r="W9" s="15">
        <v>0</v>
      </c>
      <c r="X9" s="16">
        <v>0</v>
      </c>
      <c r="Y9" s="17">
        <f t="shared" si="0"/>
        <v>90</v>
      </c>
      <c r="Z9" s="13">
        <f t="shared" si="1"/>
        <v>1.41</v>
      </c>
      <c r="AA9" s="18" t="s">
        <v>31</v>
      </c>
    </row>
    <row r="10" spans="2:27" ht="21.75" x14ac:dyDescent="0.25">
      <c r="B10" s="8">
        <v>4</v>
      </c>
      <c r="C10" s="9" t="s">
        <v>33</v>
      </c>
      <c r="D10" s="10">
        <v>0</v>
      </c>
      <c r="E10" s="11">
        <v>15</v>
      </c>
      <c r="F10" s="10">
        <v>0</v>
      </c>
      <c r="G10" s="11">
        <v>15</v>
      </c>
      <c r="H10" s="12">
        <v>0</v>
      </c>
      <c r="I10" s="12">
        <v>15</v>
      </c>
      <c r="J10" s="13">
        <v>97.325875279918691</v>
      </c>
      <c r="K10" s="12">
        <v>20</v>
      </c>
      <c r="L10" s="13">
        <v>67.37</v>
      </c>
      <c r="M10" s="12">
        <v>20</v>
      </c>
      <c r="N10" s="12">
        <v>1</v>
      </c>
      <c r="O10" s="12">
        <v>0</v>
      </c>
      <c r="P10" s="12">
        <v>15</v>
      </c>
      <c r="Q10" s="12">
        <v>0</v>
      </c>
      <c r="R10" s="12">
        <v>5</v>
      </c>
      <c r="S10" s="14">
        <v>1.8301598997900199E-2</v>
      </c>
      <c r="T10" s="12">
        <v>0</v>
      </c>
      <c r="U10" s="14">
        <v>1.8279052023650742E-17</v>
      </c>
      <c r="V10" s="12">
        <v>0</v>
      </c>
      <c r="W10" s="15">
        <v>0</v>
      </c>
      <c r="X10" s="16">
        <v>0</v>
      </c>
      <c r="Y10" s="17">
        <f t="shared" si="0"/>
        <v>105</v>
      </c>
      <c r="Z10" s="13">
        <f t="shared" si="1"/>
        <v>1.64</v>
      </c>
      <c r="AA10" s="18" t="s">
        <v>29</v>
      </c>
    </row>
    <row r="11" spans="2:27" ht="21.75" x14ac:dyDescent="0.25">
      <c r="B11" s="8">
        <v>5</v>
      </c>
      <c r="C11" s="9" t="s">
        <v>34</v>
      </c>
      <c r="D11" s="10">
        <v>0</v>
      </c>
      <c r="E11" s="11">
        <v>15</v>
      </c>
      <c r="F11" s="10">
        <v>0</v>
      </c>
      <c r="G11" s="11">
        <v>15</v>
      </c>
      <c r="H11" s="12">
        <v>0</v>
      </c>
      <c r="I11" s="12">
        <v>15</v>
      </c>
      <c r="J11" s="13">
        <v>99.47530157059586</v>
      </c>
      <c r="K11" s="12">
        <v>20</v>
      </c>
      <c r="L11" s="13">
        <v>75.02</v>
      </c>
      <c r="M11" s="12">
        <v>20</v>
      </c>
      <c r="N11" s="12">
        <v>0</v>
      </c>
      <c r="O11" s="12">
        <v>0</v>
      </c>
      <c r="P11" s="12">
        <v>15</v>
      </c>
      <c r="Q11" s="12">
        <v>0</v>
      </c>
      <c r="R11" s="12">
        <v>5</v>
      </c>
      <c r="S11" s="14">
        <v>8.8807454479469337E-3</v>
      </c>
      <c r="T11" s="12">
        <v>0</v>
      </c>
      <c r="U11" s="14">
        <v>0</v>
      </c>
      <c r="V11" s="12">
        <v>0</v>
      </c>
      <c r="W11" s="15">
        <v>0</v>
      </c>
      <c r="X11" s="16">
        <v>0</v>
      </c>
      <c r="Y11" s="17">
        <f t="shared" si="0"/>
        <v>105</v>
      </c>
      <c r="Z11" s="13">
        <f t="shared" si="1"/>
        <v>1.64</v>
      </c>
      <c r="AA11" s="18" t="s">
        <v>29</v>
      </c>
    </row>
    <row r="12" spans="2:27" ht="21.75" x14ac:dyDescent="0.25">
      <c r="B12" s="8">
        <v>6</v>
      </c>
      <c r="C12" s="9" t="s">
        <v>35</v>
      </c>
      <c r="D12" s="10">
        <v>0</v>
      </c>
      <c r="E12" s="11">
        <v>15</v>
      </c>
      <c r="F12" s="10">
        <v>0</v>
      </c>
      <c r="G12" s="11">
        <v>15</v>
      </c>
      <c r="H12" s="12">
        <v>0</v>
      </c>
      <c r="I12" s="12">
        <v>15</v>
      </c>
      <c r="J12" s="13">
        <v>98.104110217405221</v>
      </c>
      <c r="K12" s="12">
        <v>20</v>
      </c>
      <c r="L12" s="13">
        <v>67.91</v>
      </c>
      <c r="M12" s="12">
        <v>20</v>
      </c>
      <c r="N12" s="12">
        <v>1</v>
      </c>
      <c r="O12" s="12">
        <v>0</v>
      </c>
      <c r="P12" s="12">
        <v>15</v>
      </c>
      <c r="Q12" s="12">
        <v>0</v>
      </c>
      <c r="R12" s="12">
        <v>5</v>
      </c>
      <c r="S12" s="14">
        <v>1.7855499444487298E-2</v>
      </c>
      <c r="T12" s="12">
        <v>0</v>
      </c>
      <c r="U12" s="14">
        <v>6.3027915980946193E-3</v>
      </c>
      <c r="V12" s="12">
        <v>0</v>
      </c>
      <c r="W12" s="15">
        <v>0</v>
      </c>
      <c r="X12" s="16">
        <v>0</v>
      </c>
      <c r="Y12" s="17">
        <f t="shared" si="0"/>
        <v>105</v>
      </c>
      <c r="Z12" s="13">
        <f t="shared" si="1"/>
        <v>1.64</v>
      </c>
      <c r="AA12" s="18" t="s">
        <v>29</v>
      </c>
    </row>
    <row r="13" spans="2:27" ht="21.75" x14ac:dyDescent="0.25">
      <c r="B13" s="8">
        <v>7</v>
      </c>
      <c r="C13" s="9" t="s">
        <v>36</v>
      </c>
      <c r="D13" s="10">
        <v>0</v>
      </c>
      <c r="E13" s="11">
        <v>15</v>
      </c>
      <c r="F13" s="10">
        <v>0</v>
      </c>
      <c r="G13" s="11">
        <v>15</v>
      </c>
      <c r="H13" s="12">
        <v>0</v>
      </c>
      <c r="I13" s="12">
        <v>15</v>
      </c>
      <c r="J13" s="13">
        <v>92.47</v>
      </c>
      <c r="K13" s="12">
        <v>10</v>
      </c>
      <c r="L13" s="13">
        <v>69.67</v>
      </c>
      <c r="M13" s="12">
        <v>20</v>
      </c>
      <c r="N13" s="12">
        <v>2</v>
      </c>
      <c r="O13" s="12">
        <v>1</v>
      </c>
      <c r="P13" s="12">
        <v>0</v>
      </c>
      <c r="Q13" s="12">
        <v>0</v>
      </c>
      <c r="R13" s="12">
        <v>5</v>
      </c>
      <c r="S13" s="14">
        <v>3.0366998182317757E-2</v>
      </c>
      <c r="T13" s="12">
        <v>10</v>
      </c>
      <c r="U13" s="14">
        <v>3.315123906399868E-2</v>
      </c>
      <c r="V13" s="12">
        <v>10</v>
      </c>
      <c r="W13" s="15">
        <v>0</v>
      </c>
      <c r="X13" s="16">
        <v>0</v>
      </c>
      <c r="Y13" s="17">
        <f t="shared" si="0"/>
        <v>60</v>
      </c>
      <c r="Z13" s="13">
        <f t="shared" si="1"/>
        <v>0.94</v>
      </c>
      <c r="AA13" s="18" t="s">
        <v>37</v>
      </c>
    </row>
    <row r="14" spans="2:27" ht="32.25" x14ac:dyDescent="0.25">
      <c r="B14" s="8">
        <v>8</v>
      </c>
      <c r="C14" s="9" t="s">
        <v>38</v>
      </c>
      <c r="D14" s="10">
        <v>0</v>
      </c>
      <c r="E14" s="11">
        <v>15</v>
      </c>
      <c r="F14" s="10">
        <v>0</v>
      </c>
      <c r="G14" s="11">
        <v>15</v>
      </c>
      <c r="H14" s="12">
        <v>0</v>
      </c>
      <c r="I14" s="12">
        <v>15</v>
      </c>
      <c r="J14" s="13">
        <v>99.723761702127661</v>
      </c>
      <c r="K14" s="12">
        <v>20</v>
      </c>
      <c r="L14" s="13">
        <v>66.66</v>
      </c>
      <c r="M14" s="12">
        <v>20</v>
      </c>
      <c r="N14" s="12">
        <v>2</v>
      </c>
      <c r="O14" s="12">
        <v>0</v>
      </c>
      <c r="P14" s="12">
        <v>5</v>
      </c>
      <c r="Q14" s="12">
        <v>0</v>
      </c>
      <c r="R14" s="12">
        <v>5</v>
      </c>
      <c r="S14" s="14">
        <v>1.7673634620123699E-2</v>
      </c>
      <c r="T14" s="12">
        <v>0</v>
      </c>
      <c r="U14" s="14">
        <v>2.068510247496152E-3</v>
      </c>
      <c r="V14" s="12">
        <v>0</v>
      </c>
      <c r="W14" s="15">
        <v>0</v>
      </c>
      <c r="X14" s="16">
        <v>0</v>
      </c>
      <c r="Y14" s="17">
        <f t="shared" si="0"/>
        <v>95</v>
      </c>
      <c r="Z14" s="13">
        <f t="shared" si="1"/>
        <v>1.48</v>
      </c>
      <c r="AA14" s="18" t="s">
        <v>31</v>
      </c>
    </row>
    <row r="15" spans="2:27" ht="21.75" x14ac:dyDescent="0.25">
      <c r="B15" s="8">
        <v>9</v>
      </c>
      <c r="C15" s="9" t="s">
        <v>39</v>
      </c>
      <c r="D15" s="10">
        <v>0</v>
      </c>
      <c r="E15" s="11">
        <v>15</v>
      </c>
      <c r="F15" s="10">
        <v>0</v>
      </c>
      <c r="G15" s="11">
        <v>15</v>
      </c>
      <c r="H15" s="12">
        <v>0</v>
      </c>
      <c r="I15" s="12">
        <v>15</v>
      </c>
      <c r="J15" s="13">
        <v>98.661251567993105</v>
      </c>
      <c r="K15" s="12">
        <v>20</v>
      </c>
      <c r="L15" s="13">
        <v>65.010000000000005</v>
      </c>
      <c r="M15" s="12">
        <v>20</v>
      </c>
      <c r="N15" s="12">
        <v>0</v>
      </c>
      <c r="O15" s="12">
        <v>0</v>
      </c>
      <c r="P15" s="12">
        <v>15</v>
      </c>
      <c r="Q15" s="12">
        <v>0</v>
      </c>
      <c r="R15" s="12">
        <v>5</v>
      </c>
      <c r="S15" s="14">
        <v>1.9E-2</v>
      </c>
      <c r="T15" s="12">
        <v>0</v>
      </c>
      <c r="U15" s="14">
        <v>0</v>
      </c>
      <c r="V15" s="12">
        <v>0</v>
      </c>
      <c r="W15" s="15">
        <v>0</v>
      </c>
      <c r="X15" s="16">
        <v>0</v>
      </c>
      <c r="Y15" s="17">
        <f t="shared" si="0"/>
        <v>105</v>
      </c>
      <c r="Z15" s="13">
        <f t="shared" si="1"/>
        <v>1.64</v>
      </c>
      <c r="AA15" s="18" t="s">
        <v>29</v>
      </c>
    </row>
    <row r="16" spans="2:27" ht="21.75" x14ac:dyDescent="0.25">
      <c r="B16" s="8">
        <v>10</v>
      </c>
      <c r="C16" s="9" t="s">
        <v>40</v>
      </c>
      <c r="D16" s="10">
        <v>0</v>
      </c>
      <c r="E16" s="11">
        <v>15</v>
      </c>
      <c r="F16" s="10">
        <v>0</v>
      </c>
      <c r="G16" s="11">
        <v>15</v>
      </c>
      <c r="H16" s="12">
        <v>0</v>
      </c>
      <c r="I16" s="12">
        <v>15</v>
      </c>
      <c r="J16" s="13">
        <v>99.490936824710815</v>
      </c>
      <c r="K16" s="12">
        <v>20</v>
      </c>
      <c r="L16" s="13">
        <v>75.069999999999993</v>
      </c>
      <c r="M16" s="12">
        <v>20</v>
      </c>
      <c r="N16" s="12">
        <v>0</v>
      </c>
      <c r="O16" s="12">
        <v>0</v>
      </c>
      <c r="P16" s="12">
        <v>15</v>
      </c>
      <c r="Q16" s="12">
        <v>0</v>
      </c>
      <c r="R16" s="12">
        <v>5</v>
      </c>
      <c r="S16" s="14">
        <v>9.2733331357255453E-3</v>
      </c>
      <c r="T16" s="12">
        <v>0</v>
      </c>
      <c r="U16" s="14">
        <v>0</v>
      </c>
      <c r="V16" s="12">
        <v>0</v>
      </c>
      <c r="W16" s="15">
        <v>0</v>
      </c>
      <c r="X16" s="16">
        <v>0</v>
      </c>
      <c r="Y16" s="17">
        <f t="shared" si="0"/>
        <v>105</v>
      </c>
      <c r="Z16" s="13">
        <f t="shared" si="1"/>
        <v>1.64</v>
      </c>
      <c r="AA16" s="18" t="s">
        <v>29</v>
      </c>
    </row>
    <row r="17" spans="2:27" ht="21" x14ac:dyDescent="0.25">
      <c r="B17" s="8">
        <v>11</v>
      </c>
      <c r="C17" s="9" t="s">
        <v>41</v>
      </c>
      <c r="D17" s="10">
        <v>0</v>
      </c>
      <c r="E17" s="11">
        <v>15</v>
      </c>
      <c r="F17" s="10">
        <v>0</v>
      </c>
      <c r="G17" s="11">
        <v>15</v>
      </c>
      <c r="H17" s="12">
        <v>0</v>
      </c>
      <c r="I17" s="12">
        <v>15</v>
      </c>
      <c r="J17" s="13">
        <v>98.901866134751771</v>
      </c>
      <c r="K17" s="12">
        <v>20</v>
      </c>
      <c r="L17" s="13">
        <v>70.36</v>
      </c>
      <c r="M17" s="12">
        <v>20</v>
      </c>
      <c r="N17" s="12">
        <v>0</v>
      </c>
      <c r="O17" s="12">
        <v>0</v>
      </c>
      <c r="P17" s="12">
        <v>15</v>
      </c>
      <c r="Q17" s="12">
        <v>0</v>
      </c>
      <c r="R17" s="12">
        <v>5</v>
      </c>
      <c r="S17" s="14">
        <v>2.1689046328482234E-2</v>
      </c>
      <c r="T17" s="12">
        <v>10</v>
      </c>
      <c r="U17" s="14">
        <v>0</v>
      </c>
      <c r="V17" s="12">
        <v>0</v>
      </c>
      <c r="W17" s="15">
        <v>0</v>
      </c>
      <c r="X17" s="16">
        <v>0</v>
      </c>
      <c r="Y17" s="17">
        <f t="shared" si="0"/>
        <v>95</v>
      </c>
      <c r="Z17" s="13">
        <f t="shared" si="1"/>
        <v>1.48</v>
      </c>
      <c r="AA17" s="18" t="s">
        <v>31</v>
      </c>
    </row>
    <row r="18" spans="2:27" ht="21.75" x14ac:dyDescent="0.25">
      <c r="B18" s="8">
        <v>12</v>
      </c>
      <c r="C18" s="9" t="s">
        <v>42</v>
      </c>
      <c r="D18" s="10">
        <v>0</v>
      </c>
      <c r="E18" s="11">
        <v>15</v>
      </c>
      <c r="F18" s="10">
        <v>0</v>
      </c>
      <c r="G18" s="11">
        <v>15</v>
      </c>
      <c r="H18" s="12">
        <v>0</v>
      </c>
      <c r="I18" s="12">
        <v>15</v>
      </c>
      <c r="J18" s="13">
        <v>99.765973125081814</v>
      </c>
      <c r="K18" s="12">
        <v>20</v>
      </c>
      <c r="L18" s="13">
        <v>73.05</v>
      </c>
      <c r="M18" s="12">
        <v>20</v>
      </c>
      <c r="N18" s="12">
        <v>2</v>
      </c>
      <c r="O18" s="12">
        <v>0</v>
      </c>
      <c r="P18" s="12">
        <v>5</v>
      </c>
      <c r="Q18" s="12">
        <v>0</v>
      </c>
      <c r="R18" s="12">
        <v>5</v>
      </c>
      <c r="S18" s="14">
        <v>1.7223703234252409E-2</v>
      </c>
      <c r="T18" s="12">
        <v>0</v>
      </c>
      <c r="U18" s="14">
        <v>0</v>
      </c>
      <c r="V18" s="12">
        <v>0</v>
      </c>
      <c r="W18" s="15">
        <v>0</v>
      </c>
      <c r="X18" s="16">
        <v>0</v>
      </c>
      <c r="Y18" s="17">
        <f t="shared" si="0"/>
        <v>95</v>
      </c>
      <c r="Z18" s="13">
        <f t="shared" si="1"/>
        <v>1.48</v>
      </c>
      <c r="AA18" s="18" t="s">
        <v>31</v>
      </c>
    </row>
    <row r="19" spans="2:27" x14ac:dyDescent="0.25">
      <c r="B19" s="8">
        <v>13</v>
      </c>
      <c r="C19" s="9" t="s">
        <v>43</v>
      </c>
      <c r="D19" s="10">
        <v>0</v>
      </c>
      <c r="E19" s="11">
        <v>15</v>
      </c>
      <c r="F19" s="10">
        <v>0</v>
      </c>
      <c r="G19" s="11">
        <v>15</v>
      </c>
      <c r="H19" s="12">
        <v>0</v>
      </c>
      <c r="I19" s="12">
        <v>15</v>
      </c>
      <c r="J19" s="13">
        <v>99.953627672763062</v>
      </c>
      <c r="K19" s="12">
        <v>20</v>
      </c>
      <c r="L19" s="13">
        <v>65.5</v>
      </c>
      <c r="M19" s="12">
        <v>20</v>
      </c>
      <c r="N19" s="19">
        <v>0</v>
      </c>
      <c r="O19" s="12">
        <v>0</v>
      </c>
      <c r="P19" s="12">
        <v>15</v>
      </c>
      <c r="Q19" s="12">
        <v>0</v>
      </c>
      <c r="R19" s="12">
        <v>5</v>
      </c>
      <c r="S19" s="14">
        <v>4.0080414232787596E-2</v>
      </c>
      <c r="T19" s="12">
        <v>10</v>
      </c>
      <c r="U19" s="14">
        <v>7.1921621433581156E-18</v>
      </c>
      <c r="V19" s="12">
        <v>0</v>
      </c>
      <c r="W19" s="15">
        <v>0</v>
      </c>
      <c r="X19" s="16">
        <v>0</v>
      </c>
      <c r="Y19" s="17">
        <f t="shared" si="0"/>
        <v>95</v>
      </c>
      <c r="Z19" s="13">
        <f t="shared" si="1"/>
        <v>1.48</v>
      </c>
      <c r="AA19" s="18" t="s">
        <v>31</v>
      </c>
    </row>
    <row r="20" spans="2:27" ht="21.75" x14ac:dyDescent="0.25">
      <c r="B20" s="8">
        <v>14</v>
      </c>
      <c r="C20" s="20" t="s">
        <v>44</v>
      </c>
      <c r="D20" s="10">
        <v>0</v>
      </c>
      <c r="E20" s="11">
        <v>15</v>
      </c>
      <c r="F20" s="10">
        <v>0</v>
      </c>
      <c r="G20" s="11">
        <v>15</v>
      </c>
      <c r="H20" s="12">
        <v>0</v>
      </c>
      <c r="I20" s="12">
        <v>15</v>
      </c>
      <c r="J20" s="13">
        <v>99.306261730080195</v>
      </c>
      <c r="K20" s="12">
        <v>20</v>
      </c>
      <c r="L20" s="13">
        <v>70.540000000000006</v>
      </c>
      <c r="M20" s="12">
        <v>20</v>
      </c>
      <c r="N20" s="12">
        <v>0</v>
      </c>
      <c r="O20" s="12">
        <v>0</v>
      </c>
      <c r="P20" s="12">
        <v>15</v>
      </c>
      <c r="Q20" s="12">
        <v>0</v>
      </c>
      <c r="R20" s="12">
        <v>5</v>
      </c>
      <c r="S20" s="14">
        <v>4.5744750306683118E-5</v>
      </c>
      <c r="T20" s="12">
        <v>0</v>
      </c>
      <c r="U20" s="14">
        <v>3.8313827027287063E-3</v>
      </c>
      <c r="V20" s="12">
        <v>0</v>
      </c>
      <c r="W20" s="15">
        <v>0</v>
      </c>
      <c r="X20" s="16">
        <v>0</v>
      </c>
      <c r="Y20" s="17">
        <f t="shared" si="0"/>
        <v>105</v>
      </c>
      <c r="Z20" s="13">
        <f t="shared" si="1"/>
        <v>1.64</v>
      </c>
      <c r="AA20" s="18" t="s">
        <v>29</v>
      </c>
    </row>
    <row r="21" spans="2:27" ht="21.75" x14ac:dyDescent="0.25">
      <c r="B21" s="8">
        <v>15</v>
      </c>
      <c r="C21" s="21" t="s">
        <v>45</v>
      </c>
      <c r="D21" s="10">
        <v>0</v>
      </c>
      <c r="E21" s="11">
        <v>15</v>
      </c>
      <c r="F21" s="10">
        <v>0</v>
      </c>
      <c r="G21" s="11">
        <v>15</v>
      </c>
      <c r="H21" s="12">
        <v>0</v>
      </c>
      <c r="I21" s="12">
        <v>15</v>
      </c>
      <c r="J21" s="13">
        <v>99.911437146249611</v>
      </c>
      <c r="K21" s="12">
        <v>20</v>
      </c>
      <c r="L21" s="13">
        <v>68.16</v>
      </c>
      <c r="M21" s="12">
        <v>20</v>
      </c>
      <c r="N21" s="12">
        <v>1</v>
      </c>
      <c r="O21" s="12">
        <v>1</v>
      </c>
      <c r="P21" s="12">
        <v>0</v>
      </c>
      <c r="Q21" s="12">
        <v>0</v>
      </c>
      <c r="R21" s="12">
        <v>5</v>
      </c>
      <c r="S21" s="14">
        <v>2.6903246209745036E-2</v>
      </c>
      <c r="T21" s="12">
        <v>10</v>
      </c>
      <c r="U21" s="14">
        <v>0</v>
      </c>
      <c r="V21" s="12">
        <v>0</v>
      </c>
      <c r="W21" s="15">
        <v>0</v>
      </c>
      <c r="X21" s="16">
        <v>0</v>
      </c>
      <c r="Y21" s="17">
        <f t="shared" si="0"/>
        <v>80</v>
      </c>
      <c r="Z21" s="13">
        <f t="shared" si="1"/>
        <v>1.25</v>
      </c>
      <c r="AA21" s="18" t="s">
        <v>31</v>
      </c>
    </row>
    <row r="22" spans="2:27" ht="21.75" x14ac:dyDescent="0.25">
      <c r="B22" s="8">
        <v>16</v>
      </c>
      <c r="C22" s="9" t="s">
        <v>46</v>
      </c>
      <c r="D22" s="10">
        <v>0</v>
      </c>
      <c r="E22" s="11">
        <v>15</v>
      </c>
      <c r="F22" s="10">
        <v>0</v>
      </c>
      <c r="G22" s="11">
        <v>15</v>
      </c>
      <c r="H22" s="12">
        <v>0</v>
      </c>
      <c r="I22" s="12">
        <v>15</v>
      </c>
      <c r="J22" s="13">
        <v>98.251174260451364</v>
      </c>
      <c r="K22" s="12">
        <v>20</v>
      </c>
      <c r="L22" s="13">
        <v>73.02</v>
      </c>
      <c r="M22" s="12">
        <v>20</v>
      </c>
      <c r="N22" s="12">
        <v>1</v>
      </c>
      <c r="O22" s="12">
        <v>0</v>
      </c>
      <c r="P22" s="12">
        <v>15</v>
      </c>
      <c r="Q22" s="12">
        <v>0</v>
      </c>
      <c r="R22" s="12">
        <v>5</v>
      </c>
      <c r="S22" s="14">
        <v>1.0638026163305473E-2</v>
      </c>
      <c r="T22" s="12">
        <v>0</v>
      </c>
      <c r="U22" s="14">
        <v>0</v>
      </c>
      <c r="V22" s="12">
        <v>0</v>
      </c>
      <c r="W22" s="15">
        <v>0</v>
      </c>
      <c r="X22" s="16">
        <v>0</v>
      </c>
      <c r="Y22" s="17">
        <f t="shared" si="0"/>
        <v>105</v>
      </c>
      <c r="Z22" s="13">
        <f t="shared" si="1"/>
        <v>1.64</v>
      </c>
      <c r="AA22" s="18" t="s">
        <v>29</v>
      </c>
    </row>
    <row r="23" spans="2:27" ht="21.75" x14ac:dyDescent="0.25">
      <c r="B23" s="8">
        <v>17</v>
      </c>
      <c r="C23" s="9" t="s">
        <v>47</v>
      </c>
      <c r="D23" s="10">
        <v>0</v>
      </c>
      <c r="E23" s="11">
        <v>15</v>
      </c>
      <c r="F23" s="10">
        <v>0</v>
      </c>
      <c r="G23" s="11">
        <v>15</v>
      </c>
      <c r="H23" s="12">
        <v>0</v>
      </c>
      <c r="I23" s="12">
        <v>15</v>
      </c>
      <c r="J23" s="13">
        <v>100</v>
      </c>
      <c r="K23" s="12">
        <v>20</v>
      </c>
      <c r="L23" s="13">
        <v>71.739999999999995</v>
      </c>
      <c r="M23" s="12">
        <v>20</v>
      </c>
      <c r="N23" s="12">
        <v>0</v>
      </c>
      <c r="O23" s="12">
        <v>0</v>
      </c>
      <c r="P23" s="12">
        <v>15</v>
      </c>
      <c r="Q23" s="12">
        <v>0</v>
      </c>
      <c r="R23" s="12">
        <v>5</v>
      </c>
      <c r="S23" s="14">
        <v>1.9E-2</v>
      </c>
      <c r="T23" s="12">
        <v>0</v>
      </c>
      <c r="U23" s="14">
        <v>7.5751048951048948E-3</v>
      </c>
      <c r="V23" s="12">
        <v>0</v>
      </c>
      <c r="W23" s="15">
        <v>0</v>
      </c>
      <c r="X23" s="16">
        <v>0</v>
      </c>
      <c r="Y23" s="17">
        <f t="shared" si="0"/>
        <v>105</v>
      </c>
      <c r="Z23" s="13">
        <f t="shared" si="1"/>
        <v>1.64</v>
      </c>
      <c r="AA23" s="18" t="s">
        <v>29</v>
      </c>
    </row>
    <row r="24" spans="2:27" ht="21.75" x14ac:dyDescent="0.25">
      <c r="B24" s="8">
        <v>18</v>
      </c>
      <c r="C24" s="9" t="s">
        <v>48</v>
      </c>
      <c r="D24" s="10">
        <v>0</v>
      </c>
      <c r="E24" s="11">
        <v>15</v>
      </c>
      <c r="F24" s="10">
        <v>0</v>
      </c>
      <c r="G24" s="11">
        <v>15</v>
      </c>
      <c r="H24" s="12">
        <v>0</v>
      </c>
      <c r="I24" s="12">
        <v>15</v>
      </c>
      <c r="J24" s="13">
        <v>91.3</v>
      </c>
      <c r="K24" s="12">
        <v>10</v>
      </c>
      <c r="L24" s="13">
        <v>65.63</v>
      </c>
      <c r="M24" s="12">
        <v>20</v>
      </c>
      <c r="N24" s="12">
        <v>0</v>
      </c>
      <c r="O24" s="12">
        <v>0</v>
      </c>
      <c r="P24" s="12">
        <v>15</v>
      </c>
      <c r="Q24" s="12">
        <v>0</v>
      </c>
      <c r="R24" s="12">
        <v>5</v>
      </c>
      <c r="S24" s="14">
        <v>1.9386172342042238E-2</v>
      </c>
      <c r="T24" s="12">
        <v>0</v>
      </c>
      <c r="U24" s="14">
        <v>4.3447047112418792E-2</v>
      </c>
      <c r="V24" s="12">
        <v>10</v>
      </c>
      <c r="W24" s="15">
        <v>0</v>
      </c>
      <c r="X24" s="16">
        <v>0</v>
      </c>
      <c r="Y24" s="17">
        <f t="shared" si="0"/>
        <v>85</v>
      </c>
      <c r="Z24" s="13">
        <f t="shared" si="1"/>
        <v>1.33</v>
      </c>
      <c r="AA24" s="18" t="s">
        <v>31</v>
      </c>
    </row>
    <row r="25" spans="2:27" ht="21.75" x14ac:dyDescent="0.25">
      <c r="B25" s="8">
        <v>19</v>
      </c>
      <c r="C25" s="9" t="s">
        <v>49</v>
      </c>
      <c r="D25" s="10">
        <v>0</v>
      </c>
      <c r="E25" s="11">
        <v>15</v>
      </c>
      <c r="F25" s="10">
        <v>0</v>
      </c>
      <c r="G25" s="11">
        <v>15</v>
      </c>
      <c r="H25" s="12">
        <v>0</v>
      </c>
      <c r="I25" s="12">
        <v>15</v>
      </c>
      <c r="J25" s="13">
        <v>91.541118018752528</v>
      </c>
      <c r="K25" s="12">
        <v>10</v>
      </c>
      <c r="L25" s="13">
        <v>68.349999999999994</v>
      </c>
      <c r="M25" s="12">
        <v>20</v>
      </c>
      <c r="N25" s="12">
        <v>0</v>
      </c>
      <c r="O25" s="12">
        <v>0</v>
      </c>
      <c r="P25" s="12">
        <v>15</v>
      </c>
      <c r="Q25" s="12">
        <v>0</v>
      </c>
      <c r="R25" s="12">
        <v>5</v>
      </c>
      <c r="S25" s="14">
        <v>1.0097838884610846E-3</v>
      </c>
      <c r="T25" s="12">
        <v>0</v>
      </c>
      <c r="U25" s="14">
        <v>7.2174804623176131E-3</v>
      </c>
      <c r="V25" s="12">
        <v>0</v>
      </c>
      <c r="W25" s="15">
        <v>0</v>
      </c>
      <c r="X25" s="16">
        <v>0</v>
      </c>
      <c r="Y25" s="17">
        <f t="shared" si="0"/>
        <v>95</v>
      </c>
      <c r="Z25" s="13">
        <f t="shared" si="1"/>
        <v>1.48</v>
      </c>
      <c r="AA25" s="18" t="s">
        <v>31</v>
      </c>
    </row>
    <row r="26" spans="2:27" ht="21.75" x14ac:dyDescent="0.25">
      <c r="B26" s="8">
        <v>20</v>
      </c>
      <c r="C26" s="9" t="s">
        <v>50</v>
      </c>
      <c r="D26" s="10">
        <v>0</v>
      </c>
      <c r="E26" s="11">
        <v>15</v>
      </c>
      <c r="F26" s="10">
        <v>0</v>
      </c>
      <c r="G26" s="11">
        <v>15</v>
      </c>
      <c r="H26" s="12">
        <v>0</v>
      </c>
      <c r="I26" s="12">
        <v>15</v>
      </c>
      <c r="J26" s="13">
        <v>95.2</v>
      </c>
      <c r="K26" s="12">
        <v>20</v>
      </c>
      <c r="L26" s="13">
        <v>70.489999999999995</v>
      </c>
      <c r="M26" s="12">
        <v>20</v>
      </c>
      <c r="N26" s="12">
        <v>0</v>
      </c>
      <c r="O26" s="12">
        <v>0</v>
      </c>
      <c r="P26" s="12">
        <v>15</v>
      </c>
      <c r="Q26" s="12">
        <v>0</v>
      </c>
      <c r="R26" s="12">
        <v>5</v>
      </c>
      <c r="S26" s="14">
        <v>4.5329291026132753E-3</v>
      </c>
      <c r="T26" s="12">
        <v>0</v>
      </c>
      <c r="U26" s="14">
        <v>0</v>
      </c>
      <c r="V26" s="12">
        <v>0</v>
      </c>
      <c r="W26" s="15">
        <v>0</v>
      </c>
      <c r="X26" s="16">
        <v>0</v>
      </c>
      <c r="Y26" s="17">
        <f t="shared" si="0"/>
        <v>105</v>
      </c>
      <c r="Z26" s="13">
        <f t="shared" si="1"/>
        <v>1.64</v>
      </c>
      <c r="AA26" s="18" t="s">
        <v>29</v>
      </c>
    </row>
    <row r="27" spans="2:27" ht="21.75" x14ac:dyDescent="0.25">
      <c r="B27" s="8">
        <v>21</v>
      </c>
      <c r="C27" s="9" t="s">
        <v>51</v>
      </c>
      <c r="D27" s="10">
        <v>0</v>
      </c>
      <c r="E27" s="11">
        <v>15</v>
      </c>
      <c r="F27" s="10">
        <v>0</v>
      </c>
      <c r="G27" s="11">
        <v>15</v>
      </c>
      <c r="H27" s="12">
        <v>0</v>
      </c>
      <c r="I27" s="12">
        <v>15</v>
      </c>
      <c r="J27" s="13">
        <v>97.534708372568431</v>
      </c>
      <c r="K27" s="12">
        <v>20</v>
      </c>
      <c r="L27" s="13">
        <v>48.99</v>
      </c>
      <c r="M27" s="12">
        <v>0</v>
      </c>
      <c r="N27" s="12">
        <v>2</v>
      </c>
      <c r="O27" s="12">
        <v>2</v>
      </c>
      <c r="P27" s="12">
        <v>0</v>
      </c>
      <c r="Q27" s="12">
        <v>0</v>
      </c>
      <c r="R27" s="12">
        <v>5</v>
      </c>
      <c r="S27" s="14">
        <v>1.0765154478966889E-2</v>
      </c>
      <c r="T27" s="12">
        <v>0</v>
      </c>
      <c r="U27" s="14">
        <v>6.5744710656647169E-3</v>
      </c>
      <c r="V27" s="12">
        <v>0</v>
      </c>
      <c r="W27" s="15">
        <v>0</v>
      </c>
      <c r="X27" s="16">
        <v>0</v>
      </c>
      <c r="Y27" s="17">
        <f t="shared" si="0"/>
        <v>70</v>
      </c>
      <c r="Z27" s="13">
        <f t="shared" si="1"/>
        <v>1.0900000000000001</v>
      </c>
      <c r="AA27" s="18" t="s">
        <v>52</v>
      </c>
    </row>
    <row r="28" spans="2:27" ht="21.75" x14ac:dyDescent="0.25">
      <c r="B28" s="8">
        <v>22</v>
      </c>
      <c r="C28" s="9" t="s">
        <v>53</v>
      </c>
      <c r="D28" s="10">
        <v>0</v>
      </c>
      <c r="E28" s="11">
        <v>15</v>
      </c>
      <c r="F28" s="10">
        <v>0</v>
      </c>
      <c r="G28" s="11">
        <v>15</v>
      </c>
      <c r="H28" s="12">
        <v>0</v>
      </c>
      <c r="I28" s="12">
        <v>15</v>
      </c>
      <c r="J28" s="13">
        <v>95.087121403650713</v>
      </c>
      <c r="K28" s="12">
        <v>20</v>
      </c>
      <c r="L28" s="13">
        <v>71.34</v>
      </c>
      <c r="M28" s="12">
        <v>20</v>
      </c>
      <c r="N28" s="12">
        <v>2</v>
      </c>
      <c r="O28" s="12">
        <v>0</v>
      </c>
      <c r="P28" s="12">
        <v>5</v>
      </c>
      <c r="Q28" s="12">
        <v>0</v>
      </c>
      <c r="R28" s="12">
        <v>5</v>
      </c>
      <c r="S28" s="14">
        <v>0.03</v>
      </c>
      <c r="T28" s="12">
        <v>10</v>
      </c>
      <c r="U28" s="14">
        <v>1.1146357708362944E-2</v>
      </c>
      <c r="V28" s="12">
        <v>0</v>
      </c>
      <c r="W28" s="15">
        <v>0</v>
      </c>
      <c r="X28" s="16">
        <v>0</v>
      </c>
      <c r="Y28" s="17">
        <f t="shared" si="0"/>
        <v>85</v>
      </c>
      <c r="Z28" s="13">
        <f t="shared" si="1"/>
        <v>1.33</v>
      </c>
      <c r="AA28" s="18" t="s">
        <v>31</v>
      </c>
    </row>
    <row r="29" spans="2:27" ht="21.75" x14ac:dyDescent="0.25">
      <c r="B29" s="8">
        <v>23</v>
      </c>
      <c r="C29" s="9" t="s">
        <v>54</v>
      </c>
      <c r="D29" s="10">
        <v>0</v>
      </c>
      <c r="E29" s="11">
        <v>15</v>
      </c>
      <c r="F29" s="10">
        <v>0</v>
      </c>
      <c r="G29" s="11">
        <v>15</v>
      </c>
      <c r="H29" s="12">
        <v>0</v>
      </c>
      <c r="I29" s="12">
        <v>15</v>
      </c>
      <c r="J29" s="13">
        <v>97.609395287141069</v>
      </c>
      <c r="K29" s="12">
        <v>20</v>
      </c>
      <c r="L29" s="13">
        <v>72.31</v>
      </c>
      <c r="M29" s="12">
        <v>20</v>
      </c>
      <c r="N29" s="12">
        <v>1</v>
      </c>
      <c r="O29" s="12">
        <v>0</v>
      </c>
      <c r="P29" s="12">
        <v>15</v>
      </c>
      <c r="Q29" s="12">
        <v>0</v>
      </c>
      <c r="R29" s="12">
        <v>5</v>
      </c>
      <c r="S29" s="14">
        <v>1.9345111847161529E-5</v>
      </c>
      <c r="T29" s="12">
        <v>0</v>
      </c>
      <c r="U29" s="14">
        <v>3.9960046428588287E-3</v>
      </c>
      <c r="V29" s="12">
        <v>0</v>
      </c>
      <c r="W29" s="15">
        <v>0</v>
      </c>
      <c r="X29" s="16">
        <v>0</v>
      </c>
      <c r="Y29" s="17">
        <f t="shared" si="0"/>
        <v>105</v>
      </c>
      <c r="Z29" s="13">
        <f t="shared" si="1"/>
        <v>1.64</v>
      </c>
      <c r="AA29" s="18" t="s">
        <v>29</v>
      </c>
    </row>
    <row r="30" spans="2:27" ht="21.75" x14ac:dyDescent="0.25">
      <c r="B30" s="8">
        <v>24</v>
      </c>
      <c r="C30" s="9" t="s">
        <v>55</v>
      </c>
      <c r="D30" s="10">
        <v>0</v>
      </c>
      <c r="E30" s="11">
        <v>15</v>
      </c>
      <c r="F30" s="10">
        <v>0</v>
      </c>
      <c r="G30" s="11">
        <v>15</v>
      </c>
      <c r="H30" s="12">
        <v>0</v>
      </c>
      <c r="I30" s="12">
        <v>15</v>
      </c>
      <c r="J30" s="13">
        <v>98.110402123312198</v>
      </c>
      <c r="K30" s="12">
        <v>20</v>
      </c>
      <c r="L30" s="13">
        <v>69.150000000000006</v>
      </c>
      <c r="M30" s="12">
        <v>20</v>
      </c>
      <c r="N30" s="12">
        <v>0</v>
      </c>
      <c r="O30" s="12">
        <v>0</v>
      </c>
      <c r="P30" s="12">
        <v>15</v>
      </c>
      <c r="Q30" s="12">
        <v>0</v>
      </c>
      <c r="R30" s="12">
        <v>5</v>
      </c>
      <c r="S30" s="14">
        <v>4.8050706653472728E-3</v>
      </c>
      <c r="T30" s="12">
        <v>0</v>
      </c>
      <c r="U30" s="14">
        <v>6.5409947808405351E-3</v>
      </c>
      <c r="V30" s="12">
        <v>0</v>
      </c>
      <c r="W30" s="15">
        <v>0</v>
      </c>
      <c r="X30" s="16">
        <v>0</v>
      </c>
      <c r="Y30" s="17">
        <f t="shared" si="0"/>
        <v>105</v>
      </c>
      <c r="Z30" s="13">
        <f t="shared" si="1"/>
        <v>1.64</v>
      </c>
      <c r="AA30" s="18" t="s">
        <v>29</v>
      </c>
    </row>
    <row r="31" spans="2:27" ht="32.25" x14ac:dyDescent="0.25">
      <c r="B31" s="8">
        <v>25</v>
      </c>
      <c r="C31" s="9" t="s">
        <v>56</v>
      </c>
      <c r="D31" s="10">
        <v>0</v>
      </c>
      <c r="E31" s="11">
        <v>15</v>
      </c>
      <c r="F31" s="10">
        <v>0</v>
      </c>
      <c r="G31" s="11">
        <v>15</v>
      </c>
      <c r="H31" s="12">
        <v>0</v>
      </c>
      <c r="I31" s="12">
        <v>15</v>
      </c>
      <c r="J31" s="13">
        <v>94.29</v>
      </c>
      <c r="K31" s="12">
        <v>10</v>
      </c>
      <c r="L31" s="13">
        <v>73.650000000000006</v>
      </c>
      <c r="M31" s="12">
        <v>20</v>
      </c>
      <c r="N31" s="12">
        <v>1</v>
      </c>
      <c r="O31" s="12">
        <v>0</v>
      </c>
      <c r="P31" s="12">
        <v>15</v>
      </c>
      <c r="Q31" s="12">
        <v>0</v>
      </c>
      <c r="R31" s="12">
        <v>5</v>
      </c>
      <c r="S31" s="14">
        <v>1.8026186979370386E-2</v>
      </c>
      <c r="T31" s="12">
        <v>0</v>
      </c>
      <c r="U31" s="14">
        <v>9.9307389220863098E-3</v>
      </c>
      <c r="V31" s="12">
        <v>0</v>
      </c>
      <c r="W31" s="15">
        <v>0</v>
      </c>
      <c r="X31" s="16">
        <v>0</v>
      </c>
      <c r="Y31" s="17">
        <f t="shared" si="0"/>
        <v>95</v>
      </c>
      <c r="Z31" s="13">
        <f t="shared" si="1"/>
        <v>1.48</v>
      </c>
      <c r="AA31" s="18" t="s">
        <v>31</v>
      </c>
    </row>
    <row r="32" spans="2:27" ht="21.75" x14ac:dyDescent="0.25">
      <c r="B32" s="8">
        <v>26</v>
      </c>
      <c r="C32" s="9" t="s">
        <v>57</v>
      </c>
      <c r="D32" s="10">
        <v>0</v>
      </c>
      <c r="E32" s="11">
        <v>15</v>
      </c>
      <c r="F32" s="10">
        <v>0</v>
      </c>
      <c r="G32" s="11">
        <v>15</v>
      </c>
      <c r="H32" s="12">
        <v>0</v>
      </c>
      <c r="I32" s="12">
        <v>15</v>
      </c>
      <c r="J32" s="13">
        <v>99.989161051092807</v>
      </c>
      <c r="K32" s="12">
        <v>20</v>
      </c>
      <c r="L32" s="13">
        <v>73.489999999999995</v>
      </c>
      <c r="M32" s="12">
        <v>20</v>
      </c>
      <c r="N32" s="12">
        <v>1</v>
      </c>
      <c r="O32" s="12">
        <v>0</v>
      </c>
      <c r="P32" s="12">
        <v>15</v>
      </c>
      <c r="Q32" s="12">
        <v>0</v>
      </c>
      <c r="R32" s="12">
        <v>5</v>
      </c>
      <c r="S32" s="14">
        <v>3.5877432479594018E-2</v>
      </c>
      <c r="T32" s="12">
        <v>10</v>
      </c>
      <c r="U32" s="14">
        <v>5.2586450833175041E-3</v>
      </c>
      <c r="V32" s="12">
        <v>0</v>
      </c>
      <c r="W32" s="15">
        <v>0</v>
      </c>
      <c r="X32" s="16">
        <v>0</v>
      </c>
      <c r="Y32" s="17">
        <f t="shared" si="0"/>
        <v>95</v>
      </c>
      <c r="Z32" s="13">
        <f t="shared" si="1"/>
        <v>1.48</v>
      </c>
      <c r="AA32" s="18" t="s">
        <v>31</v>
      </c>
    </row>
    <row r="33" spans="2:27" ht="21.75" x14ac:dyDescent="0.25">
      <c r="B33" s="8">
        <v>27</v>
      </c>
      <c r="C33" s="9" t="s">
        <v>58</v>
      </c>
      <c r="D33" s="10">
        <v>0</v>
      </c>
      <c r="E33" s="11">
        <v>15</v>
      </c>
      <c r="F33" s="10">
        <v>0</v>
      </c>
      <c r="G33" s="11">
        <v>15</v>
      </c>
      <c r="H33" s="12">
        <v>0</v>
      </c>
      <c r="I33" s="12">
        <v>15</v>
      </c>
      <c r="J33" s="13">
        <v>99.695909113013968</v>
      </c>
      <c r="K33" s="12">
        <v>20</v>
      </c>
      <c r="L33" s="13">
        <v>66.959999999999994</v>
      </c>
      <c r="M33" s="12">
        <v>20</v>
      </c>
      <c r="N33" s="12">
        <v>1</v>
      </c>
      <c r="O33" s="12">
        <v>1</v>
      </c>
      <c r="P33" s="12">
        <v>0</v>
      </c>
      <c r="Q33" s="12">
        <v>0</v>
      </c>
      <c r="R33" s="12">
        <v>5</v>
      </c>
      <c r="S33" s="14">
        <v>8.6347965153534215E-3</v>
      </c>
      <c r="T33" s="12">
        <v>0</v>
      </c>
      <c r="U33" s="14">
        <v>0</v>
      </c>
      <c r="V33" s="12">
        <v>0</v>
      </c>
      <c r="W33" s="15">
        <v>0</v>
      </c>
      <c r="X33" s="16">
        <v>0</v>
      </c>
      <c r="Y33" s="17">
        <f t="shared" si="0"/>
        <v>90</v>
      </c>
      <c r="Z33" s="13">
        <f t="shared" si="1"/>
        <v>1.41</v>
      </c>
      <c r="AA33" s="18" t="s">
        <v>31</v>
      </c>
    </row>
    <row r="34" spans="2:27" ht="21.75" x14ac:dyDescent="0.25">
      <c r="B34" s="8">
        <v>28</v>
      </c>
      <c r="C34" s="9" t="s">
        <v>59</v>
      </c>
      <c r="D34" s="10">
        <v>0</v>
      </c>
      <c r="E34" s="11">
        <v>15</v>
      </c>
      <c r="F34" s="10">
        <v>0</v>
      </c>
      <c r="G34" s="11">
        <v>15</v>
      </c>
      <c r="H34" s="12">
        <v>0</v>
      </c>
      <c r="I34" s="12">
        <v>15</v>
      </c>
      <c r="J34" s="13">
        <v>99.806965554763565</v>
      </c>
      <c r="K34" s="12">
        <v>20</v>
      </c>
      <c r="L34" s="13">
        <v>69.900000000000006</v>
      </c>
      <c r="M34" s="12">
        <v>20</v>
      </c>
      <c r="N34" s="12">
        <v>0</v>
      </c>
      <c r="O34" s="12">
        <v>0</v>
      </c>
      <c r="P34" s="12">
        <v>15</v>
      </c>
      <c r="Q34" s="12">
        <v>0</v>
      </c>
      <c r="R34" s="12">
        <v>5</v>
      </c>
      <c r="S34" s="14">
        <v>1.2543300079440325E-3</v>
      </c>
      <c r="T34" s="12">
        <v>0</v>
      </c>
      <c r="U34" s="14">
        <v>1.3327256334405345E-3</v>
      </c>
      <c r="V34" s="12">
        <v>0</v>
      </c>
      <c r="W34" s="15">
        <v>0</v>
      </c>
      <c r="X34" s="16">
        <v>0</v>
      </c>
      <c r="Y34" s="17">
        <f t="shared" si="0"/>
        <v>105</v>
      </c>
      <c r="Z34" s="13">
        <f t="shared" si="1"/>
        <v>1.64</v>
      </c>
      <c r="AA34" s="18" t="s">
        <v>29</v>
      </c>
    </row>
    <row r="35" spans="2:27" ht="21.75" x14ac:dyDescent="0.25">
      <c r="B35" s="8">
        <v>29</v>
      </c>
      <c r="C35" s="9" t="s">
        <v>60</v>
      </c>
      <c r="D35" s="10">
        <v>0</v>
      </c>
      <c r="E35" s="11">
        <v>15</v>
      </c>
      <c r="F35" s="10">
        <v>0</v>
      </c>
      <c r="G35" s="11">
        <v>15</v>
      </c>
      <c r="H35" s="12">
        <v>0</v>
      </c>
      <c r="I35" s="12">
        <v>15</v>
      </c>
      <c r="J35" s="13">
        <v>100</v>
      </c>
      <c r="K35" s="12">
        <v>20</v>
      </c>
      <c r="L35" s="13">
        <v>71.69</v>
      </c>
      <c r="M35" s="12">
        <v>20</v>
      </c>
      <c r="N35" s="12">
        <v>0</v>
      </c>
      <c r="O35" s="12">
        <v>0</v>
      </c>
      <c r="P35" s="12">
        <v>15</v>
      </c>
      <c r="Q35" s="12">
        <v>0</v>
      </c>
      <c r="R35" s="12">
        <v>5</v>
      </c>
      <c r="S35" s="14">
        <v>2.0772765706006369E-3</v>
      </c>
      <c r="T35" s="12">
        <v>0</v>
      </c>
      <c r="U35" s="14">
        <v>8.5916169532934406E-3</v>
      </c>
      <c r="V35" s="12">
        <v>0</v>
      </c>
      <c r="W35" s="15">
        <v>0</v>
      </c>
      <c r="X35" s="16">
        <v>0</v>
      </c>
      <c r="Y35" s="17">
        <f t="shared" si="0"/>
        <v>105</v>
      </c>
      <c r="Z35" s="13">
        <f t="shared" si="1"/>
        <v>1.64</v>
      </c>
      <c r="AA35" s="18" t="s">
        <v>29</v>
      </c>
    </row>
    <row r="36" spans="2:27" ht="21.75" x14ac:dyDescent="0.25">
      <c r="B36" s="8">
        <v>30</v>
      </c>
      <c r="C36" s="9" t="s">
        <v>61</v>
      </c>
      <c r="D36" s="10">
        <v>0</v>
      </c>
      <c r="E36" s="11">
        <v>15</v>
      </c>
      <c r="F36" s="10">
        <v>0</v>
      </c>
      <c r="G36" s="11">
        <v>15</v>
      </c>
      <c r="H36" s="12">
        <v>0</v>
      </c>
      <c r="I36" s="12">
        <v>15</v>
      </c>
      <c r="J36" s="13">
        <v>99.77</v>
      </c>
      <c r="K36" s="12">
        <v>20</v>
      </c>
      <c r="L36" s="13">
        <v>70.16</v>
      </c>
      <c r="M36" s="12">
        <v>20</v>
      </c>
      <c r="N36" s="12">
        <v>0</v>
      </c>
      <c r="O36" s="12">
        <v>0</v>
      </c>
      <c r="P36" s="12">
        <v>15</v>
      </c>
      <c r="Q36" s="12">
        <v>0</v>
      </c>
      <c r="R36" s="12">
        <v>5</v>
      </c>
      <c r="S36" s="14">
        <v>7.6645921881424877E-4</v>
      </c>
      <c r="T36" s="12">
        <v>0</v>
      </c>
      <c r="U36" s="14">
        <v>7.5676015956306145E-3</v>
      </c>
      <c r="V36" s="12">
        <v>0</v>
      </c>
      <c r="W36" s="15">
        <v>0</v>
      </c>
      <c r="X36" s="16">
        <v>0</v>
      </c>
      <c r="Y36" s="17">
        <f t="shared" si="0"/>
        <v>105</v>
      </c>
      <c r="Z36" s="13">
        <f t="shared" si="1"/>
        <v>1.64</v>
      </c>
      <c r="AA36" s="18" t="s">
        <v>29</v>
      </c>
    </row>
    <row r="37" spans="2:27" ht="21.75" x14ac:dyDescent="0.25">
      <c r="B37" s="8">
        <v>31</v>
      </c>
      <c r="C37" s="9" t="s">
        <v>62</v>
      </c>
      <c r="D37" s="10">
        <v>0</v>
      </c>
      <c r="E37" s="11">
        <v>15</v>
      </c>
      <c r="F37" s="10">
        <v>0</v>
      </c>
      <c r="G37" s="11">
        <v>15</v>
      </c>
      <c r="H37" s="12">
        <v>0</v>
      </c>
      <c r="I37" s="12">
        <v>15</v>
      </c>
      <c r="J37" s="13">
        <v>95.382398151439745</v>
      </c>
      <c r="K37" s="12">
        <v>20</v>
      </c>
      <c r="L37" s="13">
        <v>65.48</v>
      </c>
      <c r="M37" s="12">
        <v>20</v>
      </c>
      <c r="N37" s="12">
        <v>1</v>
      </c>
      <c r="O37" s="12">
        <v>1</v>
      </c>
      <c r="P37" s="12">
        <v>0</v>
      </c>
      <c r="Q37" s="12">
        <v>0</v>
      </c>
      <c r="R37" s="12">
        <v>5</v>
      </c>
      <c r="S37" s="14">
        <v>0</v>
      </c>
      <c r="T37" s="12">
        <v>0</v>
      </c>
      <c r="U37" s="14">
        <v>9.0997393512273956E-4</v>
      </c>
      <c r="V37" s="12">
        <v>0</v>
      </c>
      <c r="W37" s="15">
        <v>1</v>
      </c>
      <c r="X37" s="16">
        <v>10</v>
      </c>
      <c r="Y37" s="17">
        <f t="shared" si="0"/>
        <v>80</v>
      </c>
      <c r="Z37" s="13">
        <f t="shared" si="1"/>
        <v>1.25</v>
      </c>
      <c r="AA37" s="18" t="s">
        <v>31</v>
      </c>
    </row>
    <row r="38" spans="2:27" ht="21.75" x14ac:dyDescent="0.25">
      <c r="B38" s="8">
        <v>32</v>
      </c>
      <c r="C38" s="9" t="s">
        <v>63</v>
      </c>
      <c r="D38" s="10">
        <v>0</v>
      </c>
      <c r="E38" s="11">
        <v>15</v>
      </c>
      <c r="F38" s="10">
        <v>0</v>
      </c>
      <c r="G38" s="11">
        <v>15</v>
      </c>
      <c r="H38" s="12">
        <v>0</v>
      </c>
      <c r="I38" s="12">
        <v>15</v>
      </c>
      <c r="J38" s="13">
        <v>98.304081517842519</v>
      </c>
      <c r="K38" s="12">
        <v>20</v>
      </c>
      <c r="L38" s="13">
        <v>64.510000000000005</v>
      </c>
      <c r="M38" s="12">
        <v>0</v>
      </c>
      <c r="N38" s="12">
        <v>1</v>
      </c>
      <c r="O38" s="12">
        <v>0</v>
      </c>
      <c r="P38" s="12">
        <v>15</v>
      </c>
      <c r="Q38" s="12">
        <v>0</v>
      </c>
      <c r="R38" s="12">
        <v>5</v>
      </c>
      <c r="S38" s="14">
        <v>7.800639391821744E-2</v>
      </c>
      <c r="T38" s="12">
        <v>20</v>
      </c>
      <c r="U38" s="14">
        <v>5.8565387837735319E-3</v>
      </c>
      <c r="V38" s="12">
        <v>0</v>
      </c>
      <c r="W38" s="15">
        <v>0</v>
      </c>
      <c r="X38" s="16">
        <v>0</v>
      </c>
      <c r="Y38" s="17">
        <f t="shared" si="0"/>
        <v>65</v>
      </c>
      <c r="Z38" s="13">
        <f t="shared" si="1"/>
        <v>1.02</v>
      </c>
      <c r="AA38" s="18" t="s">
        <v>52</v>
      </c>
    </row>
    <row r="39" spans="2:27" ht="21.75" x14ac:dyDescent="0.25">
      <c r="B39" s="8">
        <v>33</v>
      </c>
      <c r="C39" s="21" t="s">
        <v>64</v>
      </c>
      <c r="D39" s="10">
        <v>0</v>
      </c>
      <c r="E39" s="11">
        <v>15</v>
      </c>
      <c r="F39" s="10">
        <v>0</v>
      </c>
      <c r="G39" s="11">
        <v>15</v>
      </c>
      <c r="H39" s="12">
        <v>0</v>
      </c>
      <c r="I39" s="12">
        <v>15</v>
      </c>
      <c r="J39" s="13">
        <v>99.496158034597755</v>
      </c>
      <c r="K39" s="12">
        <v>20</v>
      </c>
      <c r="L39" s="13">
        <v>70.47</v>
      </c>
      <c r="M39" s="12">
        <v>20</v>
      </c>
      <c r="N39" s="12">
        <v>0</v>
      </c>
      <c r="O39" s="12">
        <v>0</v>
      </c>
      <c r="P39" s="12">
        <v>15</v>
      </c>
      <c r="Q39" s="12">
        <v>1</v>
      </c>
      <c r="R39" s="12">
        <v>0</v>
      </c>
      <c r="S39" s="14">
        <v>2.258118175449305E-2</v>
      </c>
      <c r="T39" s="12">
        <v>10</v>
      </c>
      <c r="U39" s="14">
        <v>0</v>
      </c>
      <c r="V39" s="12">
        <v>0</v>
      </c>
      <c r="W39" s="15">
        <v>0</v>
      </c>
      <c r="X39" s="16">
        <v>0</v>
      </c>
      <c r="Y39" s="17">
        <f t="shared" si="0"/>
        <v>90</v>
      </c>
      <c r="Z39" s="13">
        <f t="shared" si="1"/>
        <v>1.41</v>
      </c>
      <c r="AA39" s="18" t="s">
        <v>31</v>
      </c>
    </row>
    <row r="40" spans="2:27" ht="21.75" x14ac:dyDescent="0.25">
      <c r="B40" s="8">
        <v>34</v>
      </c>
      <c r="C40" s="9" t="s">
        <v>65</v>
      </c>
      <c r="D40" s="10">
        <v>0</v>
      </c>
      <c r="E40" s="11">
        <v>15</v>
      </c>
      <c r="F40" s="10">
        <v>0</v>
      </c>
      <c r="G40" s="11">
        <v>15</v>
      </c>
      <c r="H40" s="12">
        <v>0</v>
      </c>
      <c r="I40" s="12">
        <v>15</v>
      </c>
      <c r="J40" s="13">
        <v>99.523348313662893</v>
      </c>
      <c r="K40" s="12">
        <v>20</v>
      </c>
      <c r="L40" s="13">
        <v>69.08</v>
      </c>
      <c r="M40" s="12">
        <v>20</v>
      </c>
      <c r="N40" s="19">
        <v>0</v>
      </c>
      <c r="O40" s="12">
        <v>0</v>
      </c>
      <c r="P40" s="12">
        <v>15</v>
      </c>
      <c r="Q40" s="12">
        <v>0</v>
      </c>
      <c r="R40" s="12">
        <v>5</v>
      </c>
      <c r="S40" s="14">
        <v>7.7693424989580505E-3</v>
      </c>
      <c r="T40" s="12">
        <v>10</v>
      </c>
      <c r="U40" s="14">
        <v>0</v>
      </c>
      <c r="V40" s="12">
        <v>0</v>
      </c>
      <c r="W40" s="15">
        <v>0</v>
      </c>
      <c r="X40" s="16">
        <v>0</v>
      </c>
      <c r="Y40" s="17">
        <f t="shared" si="0"/>
        <v>95</v>
      </c>
      <c r="Z40" s="13">
        <f t="shared" si="1"/>
        <v>1.48</v>
      </c>
      <c r="AA40" s="18" t="s">
        <v>31</v>
      </c>
    </row>
    <row r="41" spans="2:27" ht="21.75" x14ac:dyDescent="0.25">
      <c r="B41" s="8">
        <v>35</v>
      </c>
      <c r="C41" s="9" t="s">
        <v>66</v>
      </c>
      <c r="D41" s="10">
        <v>0</v>
      </c>
      <c r="E41" s="11">
        <v>15</v>
      </c>
      <c r="F41" s="10">
        <v>0</v>
      </c>
      <c r="G41" s="11">
        <v>15</v>
      </c>
      <c r="H41" s="12">
        <v>0</v>
      </c>
      <c r="I41" s="12">
        <v>15</v>
      </c>
      <c r="J41" s="13">
        <v>100</v>
      </c>
      <c r="K41" s="12">
        <v>20</v>
      </c>
      <c r="L41" s="13">
        <v>67.73</v>
      </c>
      <c r="M41" s="12">
        <v>20</v>
      </c>
      <c r="N41" s="12">
        <v>0</v>
      </c>
      <c r="O41" s="12">
        <v>0</v>
      </c>
      <c r="P41" s="12">
        <v>15</v>
      </c>
      <c r="Q41" s="12">
        <v>1</v>
      </c>
      <c r="R41" s="12">
        <v>0</v>
      </c>
      <c r="S41" s="14">
        <v>7.5296382222132168E-4</v>
      </c>
      <c r="T41" s="12">
        <v>0</v>
      </c>
      <c r="U41" s="14">
        <v>0</v>
      </c>
      <c r="V41" s="12">
        <v>0</v>
      </c>
      <c r="W41" s="15">
        <v>0</v>
      </c>
      <c r="X41" s="16">
        <v>0</v>
      </c>
      <c r="Y41" s="17">
        <f t="shared" si="0"/>
        <v>100</v>
      </c>
      <c r="Z41" s="13">
        <f t="shared" si="1"/>
        <v>1.56</v>
      </c>
      <c r="AA41" s="18" t="s">
        <v>29</v>
      </c>
    </row>
    <row r="42" spans="2:27" ht="21.75" x14ac:dyDescent="0.25">
      <c r="B42" s="8">
        <v>36</v>
      </c>
      <c r="C42" s="22" t="s">
        <v>67</v>
      </c>
      <c r="D42" s="10">
        <v>0</v>
      </c>
      <c r="E42" s="11">
        <v>15</v>
      </c>
      <c r="F42" s="10">
        <v>0</v>
      </c>
      <c r="G42" s="11">
        <v>15</v>
      </c>
      <c r="H42" s="12">
        <v>0</v>
      </c>
      <c r="I42" s="12">
        <v>15</v>
      </c>
      <c r="J42" s="13">
        <v>100</v>
      </c>
      <c r="K42" s="12">
        <v>20</v>
      </c>
      <c r="L42" s="13">
        <v>65.36</v>
      </c>
      <c r="M42" s="12">
        <v>20</v>
      </c>
      <c r="N42" s="12">
        <v>1</v>
      </c>
      <c r="O42" s="12">
        <v>0</v>
      </c>
      <c r="P42" s="12">
        <v>15</v>
      </c>
      <c r="Q42" s="12">
        <v>0</v>
      </c>
      <c r="R42" s="12">
        <v>5</v>
      </c>
      <c r="S42" s="14">
        <v>0</v>
      </c>
      <c r="T42" s="12">
        <v>0</v>
      </c>
      <c r="U42" s="14">
        <v>2.6378197405298467E-2</v>
      </c>
      <c r="V42" s="12">
        <v>10</v>
      </c>
      <c r="W42" s="15">
        <v>0</v>
      </c>
      <c r="X42" s="16">
        <v>0</v>
      </c>
      <c r="Y42" s="17">
        <f t="shared" si="0"/>
        <v>95</v>
      </c>
      <c r="Z42" s="13">
        <f t="shared" si="1"/>
        <v>1.48</v>
      </c>
      <c r="AA42" s="18" t="s">
        <v>31</v>
      </c>
    </row>
    <row r="43" spans="2:27" ht="21.75" x14ac:dyDescent="0.25">
      <c r="B43" s="8">
        <v>37</v>
      </c>
      <c r="C43" s="9" t="s">
        <v>68</v>
      </c>
      <c r="D43" s="10">
        <v>0</v>
      </c>
      <c r="E43" s="11">
        <v>15</v>
      </c>
      <c r="F43" s="10">
        <v>0</v>
      </c>
      <c r="G43" s="11">
        <v>15</v>
      </c>
      <c r="H43" s="12">
        <v>0</v>
      </c>
      <c r="I43" s="12">
        <v>15</v>
      </c>
      <c r="J43" s="13">
        <v>99.941941036278578</v>
      </c>
      <c r="K43" s="12">
        <v>20</v>
      </c>
      <c r="L43" s="13">
        <v>73.86</v>
      </c>
      <c r="M43" s="12">
        <v>20</v>
      </c>
      <c r="N43" s="12">
        <v>1</v>
      </c>
      <c r="O43" s="12">
        <v>0</v>
      </c>
      <c r="P43" s="12">
        <v>15</v>
      </c>
      <c r="Q43" s="12">
        <v>0</v>
      </c>
      <c r="R43" s="12">
        <v>5</v>
      </c>
      <c r="S43" s="14">
        <v>3.9387823653074153E-2</v>
      </c>
      <c r="T43" s="12">
        <v>10</v>
      </c>
      <c r="U43" s="14">
        <v>0</v>
      </c>
      <c r="V43" s="12">
        <v>0</v>
      </c>
      <c r="W43" s="15">
        <v>0</v>
      </c>
      <c r="X43" s="16">
        <v>0</v>
      </c>
      <c r="Y43" s="17">
        <f t="shared" si="0"/>
        <v>95</v>
      </c>
      <c r="Z43" s="13">
        <f t="shared" si="1"/>
        <v>1.48</v>
      </c>
      <c r="AA43" s="18" t="s">
        <v>31</v>
      </c>
    </row>
    <row r="44" spans="2:27" ht="21.75" x14ac:dyDescent="0.25">
      <c r="B44" s="8">
        <v>38</v>
      </c>
      <c r="C44" s="9" t="s">
        <v>69</v>
      </c>
      <c r="D44" s="10">
        <v>0</v>
      </c>
      <c r="E44" s="11">
        <v>15</v>
      </c>
      <c r="F44" s="10">
        <v>0</v>
      </c>
      <c r="G44" s="11">
        <v>15</v>
      </c>
      <c r="H44" s="12">
        <v>0</v>
      </c>
      <c r="I44" s="12">
        <v>15</v>
      </c>
      <c r="J44" s="13">
        <v>99.343104702870221</v>
      </c>
      <c r="K44" s="12">
        <v>20</v>
      </c>
      <c r="L44" s="13">
        <v>72.73</v>
      </c>
      <c r="M44" s="12">
        <v>20</v>
      </c>
      <c r="N44" s="12">
        <v>0</v>
      </c>
      <c r="O44" s="12">
        <v>0</v>
      </c>
      <c r="P44" s="12">
        <v>15</v>
      </c>
      <c r="Q44" s="12">
        <v>0</v>
      </c>
      <c r="R44" s="12">
        <v>5</v>
      </c>
      <c r="S44" s="14">
        <v>4.7406355024303326E-3</v>
      </c>
      <c r="T44" s="12">
        <v>0</v>
      </c>
      <c r="U44" s="14">
        <v>4.6747822913170939E-19</v>
      </c>
      <c r="V44" s="12">
        <v>0</v>
      </c>
      <c r="W44" s="15">
        <v>0</v>
      </c>
      <c r="X44" s="16">
        <v>0</v>
      </c>
      <c r="Y44" s="17">
        <f t="shared" si="0"/>
        <v>105</v>
      </c>
      <c r="Z44" s="13">
        <f t="shared" si="1"/>
        <v>1.64</v>
      </c>
      <c r="AA44" s="18" t="s">
        <v>29</v>
      </c>
    </row>
    <row r="45" spans="2:27" ht="21.75" x14ac:dyDescent="0.25">
      <c r="B45" s="8">
        <v>39</v>
      </c>
      <c r="C45" s="9" t="s">
        <v>70</v>
      </c>
      <c r="D45" s="10">
        <v>0</v>
      </c>
      <c r="E45" s="11">
        <v>15</v>
      </c>
      <c r="F45" s="10">
        <v>0</v>
      </c>
      <c r="G45" s="11">
        <v>15</v>
      </c>
      <c r="H45" s="12">
        <v>0</v>
      </c>
      <c r="I45" s="12">
        <v>15</v>
      </c>
      <c r="J45" s="13">
        <v>96.822048540665222</v>
      </c>
      <c r="K45" s="12">
        <v>20</v>
      </c>
      <c r="L45" s="13">
        <v>64.760000000000005</v>
      </c>
      <c r="M45" s="12">
        <v>0</v>
      </c>
      <c r="N45" s="12">
        <v>3</v>
      </c>
      <c r="O45" s="12">
        <v>0</v>
      </c>
      <c r="P45" s="12">
        <v>0</v>
      </c>
      <c r="Q45" s="12">
        <v>0</v>
      </c>
      <c r="R45" s="12">
        <v>5</v>
      </c>
      <c r="S45" s="14">
        <v>0</v>
      </c>
      <c r="T45" s="12">
        <v>0</v>
      </c>
      <c r="U45" s="14">
        <v>0</v>
      </c>
      <c r="V45" s="12">
        <v>0</v>
      </c>
      <c r="W45" s="15">
        <v>0</v>
      </c>
      <c r="X45" s="16">
        <v>0</v>
      </c>
      <c r="Y45" s="17">
        <f t="shared" si="0"/>
        <v>70</v>
      </c>
      <c r="Z45" s="13">
        <f t="shared" si="1"/>
        <v>1.0900000000000001</v>
      </c>
      <c r="AA45" s="18" t="s">
        <v>52</v>
      </c>
    </row>
    <row r="46" spans="2:27" ht="21.75" x14ac:dyDescent="0.25">
      <c r="B46" s="8">
        <v>40</v>
      </c>
      <c r="C46" s="9" t="s">
        <v>71</v>
      </c>
      <c r="D46" s="10">
        <v>0</v>
      </c>
      <c r="E46" s="11">
        <v>15</v>
      </c>
      <c r="F46" s="10">
        <v>0</v>
      </c>
      <c r="G46" s="11">
        <v>15</v>
      </c>
      <c r="H46" s="12">
        <v>0</v>
      </c>
      <c r="I46" s="12">
        <v>15</v>
      </c>
      <c r="J46" s="13">
        <v>99.996861084174711</v>
      </c>
      <c r="K46" s="12">
        <v>20</v>
      </c>
      <c r="L46" s="13">
        <v>70.61</v>
      </c>
      <c r="M46" s="12">
        <v>20</v>
      </c>
      <c r="N46" s="12">
        <v>0</v>
      </c>
      <c r="O46" s="12">
        <v>0</v>
      </c>
      <c r="P46" s="12">
        <v>15</v>
      </c>
      <c r="Q46" s="12">
        <v>0</v>
      </c>
      <c r="R46" s="12">
        <v>5</v>
      </c>
      <c r="S46" s="14">
        <v>7.3209436670879447E-3</v>
      </c>
      <c r="T46" s="12">
        <v>0</v>
      </c>
      <c r="U46" s="14">
        <v>2.8421592425972739E-9</v>
      </c>
      <c r="V46" s="12">
        <v>0</v>
      </c>
      <c r="W46" s="15">
        <v>1</v>
      </c>
      <c r="X46" s="16">
        <v>10</v>
      </c>
      <c r="Y46" s="17">
        <f t="shared" si="0"/>
        <v>95</v>
      </c>
      <c r="Z46" s="13">
        <f t="shared" si="1"/>
        <v>1.48</v>
      </c>
      <c r="AA46" s="18" t="s">
        <v>31</v>
      </c>
    </row>
    <row r="47" spans="2:27" ht="21.75" x14ac:dyDescent="0.25">
      <c r="B47" s="8">
        <v>41</v>
      </c>
      <c r="C47" s="9" t="s">
        <v>72</v>
      </c>
      <c r="D47" s="10">
        <v>0</v>
      </c>
      <c r="E47" s="11">
        <v>15</v>
      </c>
      <c r="F47" s="10">
        <v>0</v>
      </c>
      <c r="G47" s="11">
        <v>15</v>
      </c>
      <c r="H47" s="12">
        <v>0</v>
      </c>
      <c r="I47" s="12">
        <v>15</v>
      </c>
      <c r="J47" s="13">
        <v>100</v>
      </c>
      <c r="K47" s="12">
        <v>20</v>
      </c>
      <c r="L47" s="13">
        <v>71.44</v>
      </c>
      <c r="M47" s="12">
        <v>20</v>
      </c>
      <c r="N47" s="12">
        <v>1</v>
      </c>
      <c r="O47" s="12">
        <v>0</v>
      </c>
      <c r="P47" s="12">
        <v>15</v>
      </c>
      <c r="Q47" s="12">
        <v>0</v>
      </c>
      <c r="R47" s="12">
        <v>5</v>
      </c>
      <c r="S47" s="14">
        <v>4.379796782387807E-2</v>
      </c>
      <c r="T47" s="12">
        <v>10</v>
      </c>
      <c r="U47" s="14">
        <v>0</v>
      </c>
      <c r="V47" s="12">
        <v>0</v>
      </c>
      <c r="W47" s="15">
        <v>0</v>
      </c>
      <c r="X47" s="16">
        <v>0</v>
      </c>
      <c r="Y47" s="17">
        <f t="shared" si="0"/>
        <v>95</v>
      </c>
      <c r="Z47" s="13">
        <f t="shared" si="1"/>
        <v>1.48</v>
      </c>
      <c r="AA47" s="18" t="s">
        <v>31</v>
      </c>
    </row>
    <row r="48" spans="2:27" ht="21.75" x14ac:dyDescent="0.25">
      <c r="B48" s="8">
        <v>42</v>
      </c>
      <c r="C48" s="9" t="s">
        <v>73</v>
      </c>
      <c r="D48" s="10">
        <v>0</v>
      </c>
      <c r="E48" s="11">
        <v>15</v>
      </c>
      <c r="F48" s="10">
        <v>0</v>
      </c>
      <c r="G48" s="11">
        <v>15</v>
      </c>
      <c r="H48" s="12">
        <v>0</v>
      </c>
      <c r="I48" s="12">
        <v>15</v>
      </c>
      <c r="J48" s="13">
        <v>99.15484248561495</v>
      </c>
      <c r="K48" s="12">
        <v>20</v>
      </c>
      <c r="L48" s="13">
        <v>67.680000000000007</v>
      </c>
      <c r="M48" s="12">
        <v>20</v>
      </c>
      <c r="N48" s="12">
        <v>0</v>
      </c>
      <c r="O48" s="12">
        <v>0</v>
      </c>
      <c r="P48" s="12">
        <v>15</v>
      </c>
      <c r="Q48" s="12">
        <v>0</v>
      </c>
      <c r="R48" s="12">
        <v>5</v>
      </c>
      <c r="S48" s="14">
        <v>1.8648056253148824E-2</v>
      </c>
      <c r="T48" s="12">
        <v>0</v>
      </c>
      <c r="U48" s="14">
        <v>2.0607194125936835E-3</v>
      </c>
      <c r="V48" s="12">
        <v>0</v>
      </c>
      <c r="W48" s="15">
        <v>0</v>
      </c>
      <c r="X48" s="16">
        <v>0</v>
      </c>
      <c r="Y48" s="17">
        <f t="shared" si="0"/>
        <v>105</v>
      </c>
      <c r="Z48" s="13">
        <f t="shared" si="1"/>
        <v>1.64</v>
      </c>
      <c r="AA48" s="18" t="s">
        <v>29</v>
      </c>
    </row>
    <row r="49" spans="2:27" ht="21.75" x14ac:dyDescent="0.25">
      <c r="B49" s="8">
        <v>43</v>
      </c>
      <c r="C49" s="9" t="s">
        <v>74</v>
      </c>
      <c r="D49" s="10">
        <v>0</v>
      </c>
      <c r="E49" s="11">
        <v>15</v>
      </c>
      <c r="F49" s="10">
        <v>0</v>
      </c>
      <c r="G49" s="11">
        <v>15</v>
      </c>
      <c r="H49" s="12">
        <v>0</v>
      </c>
      <c r="I49" s="12">
        <v>15</v>
      </c>
      <c r="J49" s="13">
        <v>97.766455034392763</v>
      </c>
      <c r="K49" s="12">
        <v>20</v>
      </c>
      <c r="L49" s="13">
        <v>68.69</v>
      </c>
      <c r="M49" s="12">
        <v>20</v>
      </c>
      <c r="N49" s="12">
        <v>3</v>
      </c>
      <c r="O49" s="12">
        <v>0</v>
      </c>
      <c r="P49" s="12">
        <v>0</v>
      </c>
      <c r="Q49" s="12">
        <v>0</v>
      </c>
      <c r="R49" s="12">
        <v>5</v>
      </c>
      <c r="S49" s="14">
        <v>1.4899669520392466E-3</v>
      </c>
      <c r="T49" s="12">
        <v>0</v>
      </c>
      <c r="U49" s="14">
        <v>2.1624591405090564E-2</v>
      </c>
      <c r="V49" s="12">
        <v>10</v>
      </c>
      <c r="W49" s="15">
        <v>1</v>
      </c>
      <c r="X49" s="16">
        <v>10</v>
      </c>
      <c r="Y49" s="17">
        <f t="shared" si="0"/>
        <v>70</v>
      </c>
      <c r="Z49" s="13">
        <f t="shared" si="1"/>
        <v>1.0900000000000001</v>
      </c>
      <c r="AA49" s="18" t="s">
        <v>52</v>
      </c>
    </row>
    <row r="50" spans="2:27" ht="21.75" x14ac:dyDescent="0.25">
      <c r="B50" s="8">
        <v>44</v>
      </c>
      <c r="C50" s="21" t="s">
        <v>75</v>
      </c>
      <c r="D50" s="10">
        <v>0</v>
      </c>
      <c r="E50" s="11">
        <v>15</v>
      </c>
      <c r="F50" s="10">
        <v>0</v>
      </c>
      <c r="G50" s="11">
        <v>15</v>
      </c>
      <c r="H50" s="12">
        <v>0</v>
      </c>
      <c r="I50" s="12">
        <v>15</v>
      </c>
      <c r="J50" s="13">
        <v>98.932475333405606</v>
      </c>
      <c r="K50" s="12">
        <v>20</v>
      </c>
      <c r="L50" s="13">
        <v>69.849999999999994</v>
      </c>
      <c r="M50" s="12">
        <v>20</v>
      </c>
      <c r="N50" s="12">
        <v>2</v>
      </c>
      <c r="O50" s="12">
        <v>0</v>
      </c>
      <c r="P50" s="12">
        <v>5</v>
      </c>
      <c r="Q50" s="12">
        <v>0</v>
      </c>
      <c r="R50" s="12">
        <v>5</v>
      </c>
      <c r="S50" s="14">
        <v>2.4047069351338397E-2</v>
      </c>
      <c r="T50" s="12">
        <v>10</v>
      </c>
      <c r="U50" s="14">
        <v>2.3660178304234867E-3</v>
      </c>
      <c r="V50" s="12">
        <v>0</v>
      </c>
      <c r="W50" s="15">
        <v>0</v>
      </c>
      <c r="X50" s="16">
        <v>0</v>
      </c>
      <c r="Y50" s="17">
        <f t="shared" si="0"/>
        <v>85</v>
      </c>
      <c r="Z50" s="13">
        <f t="shared" si="1"/>
        <v>1.33</v>
      </c>
      <c r="AA50" s="18" t="s">
        <v>31</v>
      </c>
    </row>
    <row r="51" spans="2:27" ht="21.75" x14ac:dyDescent="0.25">
      <c r="B51" s="8">
        <v>45</v>
      </c>
      <c r="C51" s="21" t="s">
        <v>76</v>
      </c>
      <c r="D51" s="10">
        <v>2</v>
      </c>
      <c r="E51" s="11">
        <v>15</v>
      </c>
      <c r="F51" s="10">
        <v>0.03</v>
      </c>
      <c r="G51" s="11">
        <v>15</v>
      </c>
      <c r="H51" s="12">
        <v>0</v>
      </c>
      <c r="I51" s="12">
        <v>15</v>
      </c>
      <c r="J51" s="13">
        <v>96.275783470436764</v>
      </c>
      <c r="K51" s="12">
        <v>20</v>
      </c>
      <c r="L51" s="13">
        <v>64.41</v>
      </c>
      <c r="M51" s="12">
        <v>0</v>
      </c>
      <c r="N51" s="12">
        <v>3</v>
      </c>
      <c r="O51" s="12">
        <v>1</v>
      </c>
      <c r="P51" s="12">
        <v>0</v>
      </c>
      <c r="Q51" s="12">
        <v>0</v>
      </c>
      <c r="R51" s="12">
        <v>5</v>
      </c>
      <c r="S51" s="14">
        <v>7.2035048987608326E-3</v>
      </c>
      <c r="T51" s="12">
        <v>0</v>
      </c>
      <c r="U51" s="14">
        <v>3.6647581677445602E-4</v>
      </c>
      <c r="V51" s="12">
        <v>0</v>
      </c>
      <c r="W51" s="15">
        <v>0</v>
      </c>
      <c r="X51" s="16">
        <v>0</v>
      </c>
      <c r="Y51" s="17">
        <f t="shared" si="0"/>
        <v>70</v>
      </c>
      <c r="Z51" s="13">
        <f t="shared" si="1"/>
        <v>1.0900000000000001</v>
      </c>
      <c r="AA51" s="18" t="s">
        <v>52</v>
      </c>
    </row>
    <row r="52" spans="2:27" ht="21.75" x14ac:dyDescent="0.25">
      <c r="B52" s="8">
        <v>46</v>
      </c>
      <c r="C52" s="9" t="s">
        <v>77</v>
      </c>
      <c r="D52" s="10">
        <v>0</v>
      </c>
      <c r="E52" s="11">
        <v>15</v>
      </c>
      <c r="F52" s="10">
        <v>0</v>
      </c>
      <c r="G52" s="11">
        <v>15</v>
      </c>
      <c r="H52" s="12">
        <v>0</v>
      </c>
      <c r="I52" s="12">
        <v>15</v>
      </c>
      <c r="J52" s="13">
        <v>99.692348083742161</v>
      </c>
      <c r="K52" s="12">
        <v>20</v>
      </c>
      <c r="L52" s="13">
        <v>61.57</v>
      </c>
      <c r="M52" s="12">
        <v>0</v>
      </c>
      <c r="N52" s="12">
        <v>1</v>
      </c>
      <c r="O52" s="12">
        <v>1</v>
      </c>
      <c r="P52" s="12">
        <v>0</v>
      </c>
      <c r="Q52" s="12">
        <v>0</v>
      </c>
      <c r="R52" s="12">
        <v>5</v>
      </c>
      <c r="S52" s="14">
        <v>7.512124722525145E-3</v>
      </c>
      <c r="T52" s="12">
        <v>0</v>
      </c>
      <c r="U52" s="14">
        <v>0</v>
      </c>
      <c r="V52" s="12">
        <v>0</v>
      </c>
      <c r="W52" s="15">
        <v>0</v>
      </c>
      <c r="X52" s="16">
        <v>0</v>
      </c>
      <c r="Y52" s="17">
        <f t="shared" si="0"/>
        <v>70</v>
      </c>
      <c r="Z52" s="13">
        <f t="shared" si="1"/>
        <v>1.0900000000000001</v>
      </c>
      <c r="AA52" s="18" t="s">
        <v>52</v>
      </c>
    </row>
    <row r="53" spans="2:27" ht="21.75" x14ac:dyDescent="0.25">
      <c r="B53" s="8">
        <v>47</v>
      </c>
      <c r="C53" s="20" t="s">
        <v>78</v>
      </c>
      <c r="D53" s="10">
        <v>0</v>
      </c>
      <c r="E53" s="11">
        <v>15</v>
      </c>
      <c r="F53" s="10">
        <v>0</v>
      </c>
      <c r="G53" s="11">
        <v>15</v>
      </c>
      <c r="H53" s="12">
        <v>0</v>
      </c>
      <c r="I53" s="12">
        <v>15</v>
      </c>
      <c r="J53" s="13">
        <v>99.919327197715006</v>
      </c>
      <c r="K53" s="12">
        <v>20</v>
      </c>
      <c r="L53" s="13">
        <v>65.36</v>
      </c>
      <c r="M53" s="12">
        <v>20</v>
      </c>
      <c r="N53" s="12">
        <v>3</v>
      </c>
      <c r="O53" s="12">
        <v>2</v>
      </c>
      <c r="P53" s="12">
        <v>0</v>
      </c>
      <c r="Q53" s="12">
        <v>0</v>
      </c>
      <c r="R53" s="12">
        <v>5</v>
      </c>
      <c r="S53" s="14">
        <v>1.0550698957687538E-2</v>
      </c>
      <c r="T53" s="12">
        <v>0</v>
      </c>
      <c r="U53" s="14">
        <v>1.4915250174353339E-6</v>
      </c>
      <c r="V53" s="12">
        <v>0</v>
      </c>
      <c r="W53" s="15">
        <v>0</v>
      </c>
      <c r="X53" s="16">
        <v>0</v>
      </c>
      <c r="Y53" s="17">
        <f t="shared" si="0"/>
        <v>90</v>
      </c>
      <c r="Z53" s="13">
        <f t="shared" si="1"/>
        <v>1.41</v>
      </c>
      <c r="AA53" s="18" t="s">
        <v>31</v>
      </c>
    </row>
    <row r="54" spans="2:27" ht="21.75" x14ac:dyDescent="0.25">
      <c r="B54" s="8">
        <v>48</v>
      </c>
      <c r="C54" s="9" t="s">
        <v>79</v>
      </c>
      <c r="D54" s="10">
        <v>0</v>
      </c>
      <c r="E54" s="11">
        <v>15</v>
      </c>
      <c r="F54" s="10">
        <v>0</v>
      </c>
      <c r="G54" s="11">
        <v>15</v>
      </c>
      <c r="H54" s="12">
        <v>0</v>
      </c>
      <c r="I54" s="12">
        <v>15</v>
      </c>
      <c r="J54" s="13">
        <v>100</v>
      </c>
      <c r="K54" s="12">
        <v>20</v>
      </c>
      <c r="L54" s="13">
        <v>66.19</v>
      </c>
      <c r="M54" s="12">
        <v>20</v>
      </c>
      <c r="N54" s="12">
        <v>0</v>
      </c>
      <c r="O54" s="12">
        <v>0</v>
      </c>
      <c r="P54" s="12">
        <v>15</v>
      </c>
      <c r="Q54" s="12">
        <v>0</v>
      </c>
      <c r="R54" s="12">
        <v>5</v>
      </c>
      <c r="S54" s="14">
        <v>1.1706664692880554E-2</v>
      </c>
      <c r="T54" s="12">
        <v>0</v>
      </c>
      <c r="U54" s="14">
        <v>3.4073365474269865E-3</v>
      </c>
      <c r="V54" s="12">
        <v>0</v>
      </c>
      <c r="W54" s="15">
        <v>0</v>
      </c>
      <c r="X54" s="16">
        <v>0</v>
      </c>
      <c r="Y54" s="17">
        <f t="shared" si="0"/>
        <v>105</v>
      </c>
      <c r="Z54" s="13">
        <f t="shared" si="1"/>
        <v>1.64</v>
      </c>
      <c r="AA54" s="18" t="s">
        <v>29</v>
      </c>
    </row>
    <row r="55" spans="2:27" ht="21.75" x14ac:dyDescent="0.25">
      <c r="B55" s="8">
        <v>49</v>
      </c>
      <c r="C55" s="9" t="s">
        <v>80</v>
      </c>
      <c r="D55" s="10">
        <v>0</v>
      </c>
      <c r="E55" s="11">
        <v>15</v>
      </c>
      <c r="F55" s="10">
        <v>0</v>
      </c>
      <c r="G55" s="11">
        <v>15</v>
      </c>
      <c r="H55" s="12">
        <v>0</v>
      </c>
      <c r="I55" s="12">
        <v>15</v>
      </c>
      <c r="J55" s="13">
        <v>98.21713792112584</v>
      </c>
      <c r="K55" s="12">
        <v>20</v>
      </c>
      <c r="L55" s="13">
        <v>67.52</v>
      </c>
      <c r="M55" s="12">
        <v>20</v>
      </c>
      <c r="N55" s="12">
        <v>1</v>
      </c>
      <c r="O55" s="12">
        <v>0</v>
      </c>
      <c r="P55" s="12">
        <v>15</v>
      </c>
      <c r="Q55" s="12">
        <v>0</v>
      </c>
      <c r="R55" s="12">
        <v>5</v>
      </c>
      <c r="S55" s="14">
        <v>2.8420757133572321E-2</v>
      </c>
      <c r="T55" s="12">
        <v>10</v>
      </c>
      <c r="U55" s="14">
        <v>3.9674849225916713E-5</v>
      </c>
      <c r="V55" s="12">
        <v>0</v>
      </c>
      <c r="W55" s="15">
        <v>0</v>
      </c>
      <c r="X55" s="16">
        <v>0</v>
      </c>
      <c r="Y55" s="17">
        <f t="shared" si="0"/>
        <v>95</v>
      </c>
      <c r="Z55" s="13">
        <f t="shared" si="1"/>
        <v>1.48</v>
      </c>
      <c r="AA55" s="18" t="s">
        <v>31</v>
      </c>
    </row>
    <row r="56" spans="2:27" ht="21.75" x14ac:dyDescent="0.25">
      <c r="B56" s="8">
        <v>50</v>
      </c>
      <c r="C56" s="9" t="s">
        <v>81</v>
      </c>
      <c r="D56" s="10">
        <v>0</v>
      </c>
      <c r="E56" s="11">
        <v>15</v>
      </c>
      <c r="F56" s="10">
        <v>0</v>
      </c>
      <c r="G56" s="11">
        <v>15</v>
      </c>
      <c r="H56" s="12">
        <v>0</v>
      </c>
      <c r="I56" s="12">
        <v>15</v>
      </c>
      <c r="J56" s="13">
        <v>99.346447684849394</v>
      </c>
      <c r="K56" s="12">
        <v>20</v>
      </c>
      <c r="L56" s="13">
        <v>69.540000000000006</v>
      </c>
      <c r="M56" s="12">
        <v>20</v>
      </c>
      <c r="N56" s="12">
        <v>1</v>
      </c>
      <c r="O56" s="12">
        <v>0</v>
      </c>
      <c r="P56" s="12">
        <v>15</v>
      </c>
      <c r="Q56" s="12">
        <v>0</v>
      </c>
      <c r="R56" s="12">
        <v>5</v>
      </c>
      <c r="S56" s="14">
        <v>1.0227594312098494E-2</v>
      </c>
      <c r="T56" s="12">
        <v>0</v>
      </c>
      <c r="U56" s="14">
        <v>8.4435815596458717E-3</v>
      </c>
      <c r="V56" s="12">
        <v>0</v>
      </c>
      <c r="W56" s="15">
        <v>0</v>
      </c>
      <c r="X56" s="16">
        <v>0</v>
      </c>
      <c r="Y56" s="17">
        <f t="shared" si="0"/>
        <v>105</v>
      </c>
      <c r="Z56" s="13">
        <f t="shared" si="1"/>
        <v>1.64</v>
      </c>
      <c r="AA56" s="18" t="s">
        <v>29</v>
      </c>
    </row>
    <row r="57" spans="2:27" ht="21.75" x14ac:dyDescent="0.25">
      <c r="B57" s="8">
        <v>51</v>
      </c>
      <c r="C57" s="9" t="s">
        <v>82</v>
      </c>
      <c r="D57" s="10">
        <v>0</v>
      </c>
      <c r="E57" s="11">
        <v>15</v>
      </c>
      <c r="F57" s="10">
        <v>0</v>
      </c>
      <c r="G57" s="11">
        <v>15</v>
      </c>
      <c r="H57" s="12">
        <v>0</v>
      </c>
      <c r="I57" s="12">
        <v>15</v>
      </c>
      <c r="J57" s="13">
        <v>99.985259729413727</v>
      </c>
      <c r="K57" s="12">
        <v>20</v>
      </c>
      <c r="L57" s="13">
        <v>67.81</v>
      </c>
      <c r="M57" s="12">
        <v>20</v>
      </c>
      <c r="N57" s="12">
        <v>0</v>
      </c>
      <c r="O57" s="12">
        <v>0</v>
      </c>
      <c r="P57" s="12">
        <v>15</v>
      </c>
      <c r="Q57" s="12">
        <v>0</v>
      </c>
      <c r="R57" s="12">
        <v>5</v>
      </c>
      <c r="S57" s="14">
        <v>1.1009998246893778E-2</v>
      </c>
      <c r="T57" s="12">
        <v>0</v>
      </c>
      <c r="U57" s="14">
        <v>0</v>
      </c>
      <c r="V57" s="12">
        <v>0</v>
      </c>
      <c r="W57" s="15">
        <v>0</v>
      </c>
      <c r="X57" s="16">
        <v>0</v>
      </c>
      <c r="Y57" s="17">
        <f t="shared" si="0"/>
        <v>105</v>
      </c>
      <c r="Z57" s="13">
        <f t="shared" si="1"/>
        <v>1.64</v>
      </c>
      <c r="AA57" s="18" t="s">
        <v>29</v>
      </c>
    </row>
    <row r="58" spans="2:27" ht="21.75" x14ac:dyDescent="0.25">
      <c r="B58" s="8">
        <v>52</v>
      </c>
      <c r="C58" s="9" t="s">
        <v>83</v>
      </c>
      <c r="D58" s="10">
        <v>0</v>
      </c>
      <c r="E58" s="11">
        <v>15</v>
      </c>
      <c r="F58" s="10">
        <v>0</v>
      </c>
      <c r="G58" s="11">
        <v>15</v>
      </c>
      <c r="H58" s="12">
        <v>0</v>
      </c>
      <c r="I58" s="12">
        <v>15</v>
      </c>
      <c r="J58" s="13">
        <v>98.995802419354845</v>
      </c>
      <c r="K58" s="12">
        <v>20</v>
      </c>
      <c r="L58" s="13">
        <v>71.849999999999994</v>
      </c>
      <c r="M58" s="12">
        <v>20</v>
      </c>
      <c r="N58" s="12">
        <v>0</v>
      </c>
      <c r="O58" s="12">
        <v>0</v>
      </c>
      <c r="P58" s="12">
        <v>15</v>
      </c>
      <c r="Q58" s="12">
        <v>0</v>
      </c>
      <c r="R58" s="12">
        <v>5</v>
      </c>
      <c r="S58" s="14">
        <v>1.8543464606226454E-2</v>
      </c>
      <c r="T58" s="12">
        <v>0</v>
      </c>
      <c r="U58" s="14">
        <v>0</v>
      </c>
      <c r="V58" s="12">
        <v>0</v>
      </c>
      <c r="W58" s="15">
        <v>0</v>
      </c>
      <c r="X58" s="16">
        <v>0</v>
      </c>
      <c r="Y58" s="17">
        <f t="shared" si="0"/>
        <v>105</v>
      </c>
      <c r="Z58" s="13">
        <f t="shared" si="1"/>
        <v>1.64</v>
      </c>
      <c r="AA58" s="18" t="s">
        <v>29</v>
      </c>
    </row>
    <row r="59" spans="2:27" ht="21.75" x14ac:dyDescent="0.25">
      <c r="B59" s="8">
        <v>53</v>
      </c>
      <c r="C59" s="9" t="s">
        <v>84</v>
      </c>
      <c r="D59" s="10">
        <v>0</v>
      </c>
      <c r="E59" s="11">
        <v>15</v>
      </c>
      <c r="F59" s="10">
        <v>0</v>
      </c>
      <c r="G59" s="11">
        <v>15</v>
      </c>
      <c r="H59" s="12">
        <v>0</v>
      </c>
      <c r="I59" s="12">
        <v>15</v>
      </c>
      <c r="J59" s="13">
        <v>99.578477209302321</v>
      </c>
      <c r="K59" s="12">
        <v>20</v>
      </c>
      <c r="L59" s="13">
        <v>67.77</v>
      </c>
      <c r="M59" s="12">
        <v>20</v>
      </c>
      <c r="N59" s="12">
        <v>0</v>
      </c>
      <c r="O59" s="12">
        <v>0</v>
      </c>
      <c r="P59" s="12">
        <v>15</v>
      </c>
      <c r="Q59" s="12">
        <v>0</v>
      </c>
      <c r="R59" s="12">
        <v>5</v>
      </c>
      <c r="S59" s="14">
        <v>5.4132519018056449E-2</v>
      </c>
      <c r="T59" s="12">
        <v>20</v>
      </c>
      <c r="U59" s="14">
        <v>1.9034035434662786E-3</v>
      </c>
      <c r="V59" s="12">
        <v>0</v>
      </c>
      <c r="W59" s="15">
        <v>0</v>
      </c>
      <c r="X59" s="16">
        <v>0</v>
      </c>
      <c r="Y59" s="17">
        <f t="shared" si="0"/>
        <v>85</v>
      </c>
      <c r="Z59" s="13">
        <f t="shared" si="1"/>
        <v>1.33</v>
      </c>
      <c r="AA59" s="18" t="s">
        <v>31</v>
      </c>
    </row>
    <row r="60" spans="2:27" ht="21.75" x14ac:dyDescent="0.25">
      <c r="B60" s="8">
        <v>54</v>
      </c>
      <c r="C60" s="9" t="s">
        <v>85</v>
      </c>
      <c r="D60" s="10">
        <v>0</v>
      </c>
      <c r="E60" s="11">
        <v>15</v>
      </c>
      <c r="F60" s="10">
        <v>0</v>
      </c>
      <c r="G60" s="11">
        <v>15</v>
      </c>
      <c r="H60" s="12">
        <v>0</v>
      </c>
      <c r="I60" s="12">
        <v>15</v>
      </c>
      <c r="J60" s="13">
        <v>99.117673863081151</v>
      </c>
      <c r="K60" s="12">
        <v>20</v>
      </c>
      <c r="L60" s="13">
        <v>72.22</v>
      </c>
      <c r="M60" s="12">
        <v>20</v>
      </c>
      <c r="N60" s="12">
        <v>1</v>
      </c>
      <c r="O60" s="12">
        <v>0</v>
      </c>
      <c r="P60" s="12">
        <v>15</v>
      </c>
      <c r="Q60" s="12">
        <v>0</v>
      </c>
      <c r="R60" s="12">
        <v>5</v>
      </c>
      <c r="S60" s="14">
        <v>9.2459435966224662E-3</v>
      </c>
      <c r="T60" s="12">
        <v>0</v>
      </c>
      <c r="U60" s="14">
        <v>3.0451179696349274E-4</v>
      </c>
      <c r="V60" s="12">
        <v>0</v>
      </c>
      <c r="W60" s="15">
        <v>0</v>
      </c>
      <c r="X60" s="16">
        <v>0</v>
      </c>
      <c r="Y60" s="17">
        <f t="shared" si="0"/>
        <v>105</v>
      </c>
      <c r="Z60" s="13">
        <f t="shared" si="1"/>
        <v>1.64</v>
      </c>
      <c r="AA60" s="18" t="s">
        <v>29</v>
      </c>
    </row>
    <row r="61" spans="2:27" ht="53.25" x14ac:dyDescent="0.25">
      <c r="B61" s="8">
        <v>55</v>
      </c>
      <c r="C61" s="9" t="s">
        <v>86</v>
      </c>
      <c r="D61" s="10">
        <v>0</v>
      </c>
      <c r="E61" s="11">
        <v>15</v>
      </c>
      <c r="F61" s="10">
        <v>0</v>
      </c>
      <c r="G61" s="11">
        <v>15</v>
      </c>
      <c r="H61" s="12">
        <v>0</v>
      </c>
      <c r="I61" s="12">
        <v>15</v>
      </c>
      <c r="J61" s="13">
        <v>97.44</v>
      </c>
      <c r="K61" s="12">
        <v>20</v>
      </c>
      <c r="L61" s="13">
        <v>65.84</v>
      </c>
      <c r="M61" s="12">
        <v>20</v>
      </c>
      <c r="N61" s="12">
        <v>0</v>
      </c>
      <c r="O61" s="12">
        <v>0</v>
      </c>
      <c r="P61" s="12">
        <v>15</v>
      </c>
      <c r="Q61" s="12">
        <v>0</v>
      </c>
      <c r="R61" s="12">
        <v>5</v>
      </c>
      <c r="S61" s="14">
        <v>3.1037360902482214E-2</v>
      </c>
      <c r="T61" s="12">
        <v>10</v>
      </c>
      <c r="U61" s="14">
        <v>2.5920340734331762E-3</v>
      </c>
      <c r="V61" s="12">
        <v>0</v>
      </c>
      <c r="W61" s="15">
        <v>0</v>
      </c>
      <c r="X61" s="16">
        <v>0</v>
      </c>
      <c r="Y61" s="17">
        <f t="shared" si="0"/>
        <v>95</v>
      </c>
      <c r="Z61" s="13">
        <f t="shared" si="1"/>
        <v>1.48</v>
      </c>
      <c r="AA61" s="18" t="s">
        <v>31</v>
      </c>
    </row>
    <row r="62" spans="2:27" ht="21.75" x14ac:dyDescent="0.25">
      <c r="B62" s="8">
        <v>56</v>
      </c>
      <c r="C62" s="9" t="s">
        <v>87</v>
      </c>
      <c r="D62" s="10">
        <v>0</v>
      </c>
      <c r="E62" s="11">
        <v>15</v>
      </c>
      <c r="F62" s="10">
        <v>0</v>
      </c>
      <c r="G62" s="11">
        <v>15</v>
      </c>
      <c r="H62" s="12">
        <v>0</v>
      </c>
      <c r="I62" s="12">
        <v>15</v>
      </c>
      <c r="J62" s="13">
        <v>99.79</v>
      </c>
      <c r="K62" s="12">
        <v>20</v>
      </c>
      <c r="L62" s="13">
        <v>65.28</v>
      </c>
      <c r="M62" s="12">
        <v>20</v>
      </c>
      <c r="N62" s="12">
        <v>0</v>
      </c>
      <c r="O62" s="12">
        <v>0</v>
      </c>
      <c r="P62" s="12">
        <v>15</v>
      </c>
      <c r="Q62" s="12">
        <v>1</v>
      </c>
      <c r="R62" s="12">
        <v>0</v>
      </c>
      <c r="S62" s="14">
        <v>4.9633416450070959E-3</v>
      </c>
      <c r="T62" s="12">
        <v>0</v>
      </c>
      <c r="U62" s="14">
        <v>-1.3583589275963006E-7</v>
      </c>
      <c r="V62" s="12">
        <v>0</v>
      </c>
      <c r="W62" s="15">
        <v>0</v>
      </c>
      <c r="X62" s="16">
        <v>0</v>
      </c>
      <c r="Y62" s="17">
        <f t="shared" si="0"/>
        <v>100</v>
      </c>
      <c r="Z62" s="13">
        <f t="shared" si="1"/>
        <v>1.56</v>
      </c>
      <c r="AA62" s="18" t="s">
        <v>29</v>
      </c>
    </row>
    <row r="63" spans="2:27" ht="21.75" x14ac:dyDescent="0.25">
      <c r="B63" s="8">
        <v>57</v>
      </c>
      <c r="C63" s="20" t="s">
        <v>88</v>
      </c>
      <c r="D63" s="10">
        <v>0</v>
      </c>
      <c r="E63" s="11">
        <v>15</v>
      </c>
      <c r="F63" s="10">
        <v>0</v>
      </c>
      <c r="G63" s="11">
        <v>15</v>
      </c>
      <c r="H63" s="12">
        <v>0</v>
      </c>
      <c r="I63" s="12">
        <v>15</v>
      </c>
      <c r="J63" s="13">
        <v>96</v>
      </c>
      <c r="K63" s="12">
        <v>20</v>
      </c>
      <c r="L63" s="13">
        <v>67.959999999999994</v>
      </c>
      <c r="M63" s="12">
        <v>20</v>
      </c>
      <c r="N63" s="12">
        <v>1</v>
      </c>
      <c r="O63" s="12">
        <v>0</v>
      </c>
      <c r="P63" s="12">
        <v>15</v>
      </c>
      <c r="Q63" s="12">
        <v>0</v>
      </c>
      <c r="R63" s="12">
        <v>5</v>
      </c>
      <c r="S63" s="14">
        <v>2.4636791042546343E-2</v>
      </c>
      <c r="T63" s="12">
        <v>10</v>
      </c>
      <c r="U63" s="14">
        <v>4.5255249063538387E-2</v>
      </c>
      <c r="V63" s="12">
        <v>10</v>
      </c>
      <c r="W63" s="15">
        <v>0</v>
      </c>
      <c r="X63" s="16">
        <v>0</v>
      </c>
      <c r="Y63" s="17">
        <f t="shared" si="0"/>
        <v>85</v>
      </c>
      <c r="Z63" s="13">
        <f t="shared" si="1"/>
        <v>1.33</v>
      </c>
      <c r="AA63" s="18" t="s">
        <v>31</v>
      </c>
    </row>
    <row r="64" spans="2:27" ht="21.75" x14ac:dyDescent="0.25">
      <c r="B64" s="8">
        <v>58</v>
      </c>
      <c r="C64" s="9" t="s">
        <v>89</v>
      </c>
      <c r="D64" s="10">
        <v>0</v>
      </c>
      <c r="E64" s="11">
        <v>15</v>
      </c>
      <c r="F64" s="10">
        <v>0</v>
      </c>
      <c r="G64" s="11">
        <v>15</v>
      </c>
      <c r="H64" s="12">
        <v>0</v>
      </c>
      <c r="I64" s="12">
        <v>15</v>
      </c>
      <c r="J64" s="13">
        <v>100</v>
      </c>
      <c r="K64" s="12">
        <v>20</v>
      </c>
      <c r="L64" s="13">
        <v>70.39</v>
      </c>
      <c r="M64" s="12">
        <v>20</v>
      </c>
      <c r="N64" s="12">
        <v>0</v>
      </c>
      <c r="O64" s="12">
        <v>0</v>
      </c>
      <c r="P64" s="12">
        <v>15</v>
      </c>
      <c r="Q64" s="12">
        <v>0</v>
      </c>
      <c r="R64" s="12">
        <v>5</v>
      </c>
      <c r="S64" s="14">
        <v>9.3687890352285395E-3</v>
      </c>
      <c r="T64" s="12">
        <v>0</v>
      </c>
      <c r="U64" s="14">
        <v>-8.5246957552527065E-18</v>
      </c>
      <c r="V64" s="12">
        <v>0</v>
      </c>
      <c r="W64" s="15">
        <v>0</v>
      </c>
      <c r="X64" s="16">
        <v>0</v>
      </c>
      <c r="Y64" s="17">
        <f t="shared" si="0"/>
        <v>105</v>
      </c>
      <c r="Z64" s="13">
        <f t="shared" si="1"/>
        <v>1.64</v>
      </c>
      <c r="AA64" s="18" t="s">
        <v>29</v>
      </c>
    </row>
    <row r="65" spans="2:27" ht="42.75" x14ac:dyDescent="0.25">
      <c r="B65" s="8">
        <v>59</v>
      </c>
      <c r="C65" s="9" t="s">
        <v>90</v>
      </c>
      <c r="D65" s="10">
        <v>0</v>
      </c>
      <c r="E65" s="11">
        <v>15</v>
      </c>
      <c r="F65" s="10">
        <v>0</v>
      </c>
      <c r="G65" s="11">
        <v>15</v>
      </c>
      <c r="H65" s="12">
        <v>0</v>
      </c>
      <c r="I65" s="12">
        <v>15</v>
      </c>
      <c r="J65" s="13">
        <v>98.167683739508561</v>
      </c>
      <c r="K65" s="12">
        <v>20</v>
      </c>
      <c r="L65" s="13">
        <v>68.599999999999994</v>
      </c>
      <c r="M65" s="12">
        <v>20</v>
      </c>
      <c r="N65" s="12">
        <v>0</v>
      </c>
      <c r="O65" s="12">
        <v>0</v>
      </c>
      <c r="P65" s="12">
        <v>15</v>
      </c>
      <c r="Q65" s="12">
        <v>0</v>
      </c>
      <c r="R65" s="12">
        <v>5</v>
      </c>
      <c r="S65" s="14">
        <v>1.7945684075131311E-2</v>
      </c>
      <c r="T65" s="12">
        <v>0</v>
      </c>
      <c r="U65" s="14">
        <v>1.5280761126960105E-4</v>
      </c>
      <c r="V65" s="12">
        <v>0</v>
      </c>
      <c r="W65" s="15">
        <v>0</v>
      </c>
      <c r="X65" s="16">
        <v>0</v>
      </c>
      <c r="Y65" s="17">
        <f t="shared" si="0"/>
        <v>105</v>
      </c>
      <c r="Z65" s="13">
        <f t="shared" si="1"/>
        <v>1.64</v>
      </c>
      <c r="AA65" s="18" t="s">
        <v>29</v>
      </c>
    </row>
    <row r="66" spans="2:27" ht="21.75" x14ac:dyDescent="0.25">
      <c r="B66" s="8">
        <v>60</v>
      </c>
      <c r="C66" s="9" t="s">
        <v>91</v>
      </c>
      <c r="D66" s="10">
        <v>0</v>
      </c>
      <c r="E66" s="11">
        <v>15</v>
      </c>
      <c r="F66" s="10">
        <v>0</v>
      </c>
      <c r="G66" s="11">
        <v>15</v>
      </c>
      <c r="H66" s="12">
        <v>0</v>
      </c>
      <c r="I66" s="12">
        <v>15</v>
      </c>
      <c r="J66" s="13">
        <v>99.999873199227167</v>
      </c>
      <c r="K66" s="12">
        <v>20</v>
      </c>
      <c r="L66" s="13">
        <v>67.86</v>
      </c>
      <c r="M66" s="12">
        <v>20</v>
      </c>
      <c r="N66" s="12">
        <v>2</v>
      </c>
      <c r="O66" s="12">
        <v>1</v>
      </c>
      <c r="P66" s="12">
        <v>0</v>
      </c>
      <c r="Q66" s="12">
        <v>2</v>
      </c>
      <c r="R66" s="12">
        <v>0</v>
      </c>
      <c r="S66" s="14">
        <v>5.07484047998518E-2</v>
      </c>
      <c r="T66" s="12">
        <v>20</v>
      </c>
      <c r="U66" s="14">
        <v>-8.4299160963586576E-5</v>
      </c>
      <c r="V66" s="12">
        <v>0</v>
      </c>
      <c r="W66" s="15">
        <v>0</v>
      </c>
      <c r="X66" s="16">
        <v>0</v>
      </c>
      <c r="Y66" s="17">
        <f t="shared" si="0"/>
        <v>65</v>
      </c>
      <c r="Z66" s="13">
        <f t="shared" si="1"/>
        <v>1.02</v>
      </c>
      <c r="AA66" s="18" t="s">
        <v>52</v>
      </c>
    </row>
    <row r="67" spans="2:27" ht="21.75" x14ac:dyDescent="0.25">
      <c r="B67" s="8">
        <v>61</v>
      </c>
      <c r="C67" s="9" t="s">
        <v>92</v>
      </c>
      <c r="D67" s="10">
        <v>0</v>
      </c>
      <c r="E67" s="11">
        <v>15</v>
      </c>
      <c r="F67" s="10">
        <v>0</v>
      </c>
      <c r="G67" s="11">
        <v>15</v>
      </c>
      <c r="H67" s="12">
        <v>0</v>
      </c>
      <c r="I67" s="12">
        <v>15</v>
      </c>
      <c r="J67" s="13">
        <v>97.120564848731519</v>
      </c>
      <c r="K67" s="12">
        <v>20</v>
      </c>
      <c r="L67" s="13">
        <v>65.650000000000006</v>
      </c>
      <c r="M67" s="12">
        <v>20</v>
      </c>
      <c r="N67" s="12">
        <v>0</v>
      </c>
      <c r="O67" s="12">
        <v>0</v>
      </c>
      <c r="P67" s="12">
        <v>15</v>
      </c>
      <c r="Q67" s="12">
        <v>0</v>
      </c>
      <c r="R67" s="12">
        <v>5</v>
      </c>
      <c r="S67" s="14">
        <v>1.4274097143653667E-3</v>
      </c>
      <c r="T67" s="12">
        <v>0</v>
      </c>
      <c r="U67" s="14">
        <v>0</v>
      </c>
      <c r="V67" s="12">
        <v>0</v>
      </c>
      <c r="W67" s="15">
        <v>0</v>
      </c>
      <c r="X67" s="16">
        <v>0</v>
      </c>
      <c r="Y67" s="17">
        <f t="shared" si="0"/>
        <v>105</v>
      </c>
      <c r="Z67" s="13">
        <f t="shared" si="1"/>
        <v>1.64</v>
      </c>
      <c r="AA67" s="18" t="s">
        <v>29</v>
      </c>
    </row>
    <row r="68" spans="2:27" ht="21.75" x14ac:dyDescent="0.25">
      <c r="B68" s="8">
        <v>62</v>
      </c>
      <c r="C68" s="9" t="s">
        <v>93</v>
      </c>
      <c r="D68" s="10">
        <v>0</v>
      </c>
      <c r="E68" s="11">
        <v>15</v>
      </c>
      <c r="F68" s="10">
        <v>0</v>
      </c>
      <c r="G68" s="11">
        <v>15</v>
      </c>
      <c r="H68" s="12">
        <v>0</v>
      </c>
      <c r="I68" s="12">
        <v>15</v>
      </c>
      <c r="J68" s="13">
        <v>100</v>
      </c>
      <c r="K68" s="12">
        <v>20</v>
      </c>
      <c r="L68" s="13">
        <v>73.27</v>
      </c>
      <c r="M68" s="12">
        <v>20</v>
      </c>
      <c r="N68" s="12">
        <v>0</v>
      </c>
      <c r="O68" s="12">
        <v>0</v>
      </c>
      <c r="P68" s="12">
        <v>15</v>
      </c>
      <c r="Q68" s="12">
        <v>0</v>
      </c>
      <c r="R68" s="12">
        <v>5</v>
      </c>
      <c r="S68" s="14">
        <v>0</v>
      </c>
      <c r="T68" s="12">
        <v>0</v>
      </c>
      <c r="U68" s="14">
        <v>0</v>
      </c>
      <c r="V68" s="12">
        <v>0</v>
      </c>
      <c r="W68" s="15">
        <v>0</v>
      </c>
      <c r="X68" s="16">
        <v>0</v>
      </c>
      <c r="Y68" s="17">
        <f t="shared" si="0"/>
        <v>105</v>
      </c>
      <c r="Z68" s="13">
        <f t="shared" si="1"/>
        <v>1.64</v>
      </c>
      <c r="AA68" s="18" t="s">
        <v>29</v>
      </c>
    </row>
    <row r="69" spans="2:27" ht="21.75" x14ac:dyDescent="0.25">
      <c r="B69" s="8">
        <v>63</v>
      </c>
      <c r="C69" s="9" t="s">
        <v>94</v>
      </c>
      <c r="D69" s="10">
        <v>0</v>
      </c>
      <c r="E69" s="11">
        <v>15</v>
      </c>
      <c r="F69" s="10">
        <v>0</v>
      </c>
      <c r="G69" s="11">
        <v>15</v>
      </c>
      <c r="H69" s="12">
        <v>0</v>
      </c>
      <c r="I69" s="12">
        <v>15</v>
      </c>
      <c r="J69" s="13">
        <v>97.46</v>
      </c>
      <c r="K69" s="12">
        <v>20</v>
      </c>
      <c r="L69" s="13">
        <v>65.150000000000006</v>
      </c>
      <c r="M69" s="12">
        <v>20</v>
      </c>
      <c r="N69" s="12">
        <v>5</v>
      </c>
      <c r="O69" s="12">
        <v>1</v>
      </c>
      <c r="P69" s="12">
        <v>0</v>
      </c>
      <c r="Q69" s="12">
        <v>0</v>
      </c>
      <c r="R69" s="12">
        <v>5</v>
      </c>
      <c r="S69" s="14">
        <v>1.4099793406528897E-2</v>
      </c>
      <c r="T69" s="12">
        <v>0</v>
      </c>
      <c r="U69" s="14">
        <v>7.6216612007949649E-3</v>
      </c>
      <c r="V69" s="12">
        <v>0</v>
      </c>
      <c r="W69" s="15">
        <v>0</v>
      </c>
      <c r="X69" s="16">
        <v>0</v>
      </c>
      <c r="Y69" s="17">
        <f t="shared" si="0"/>
        <v>90</v>
      </c>
      <c r="Z69" s="13">
        <f t="shared" si="1"/>
        <v>1.41</v>
      </c>
      <c r="AA69" s="18" t="s">
        <v>31</v>
      </c>
    </row>
    <row r="70" spans="2:27" ht="21.75" x14ac:dyDescent="0.25">
      <c r="B70" s="8">
        <v>64</v>
      </c>
      <c r="C70" s="9" t="s">
        <v>95</v>
      </c>
      <c r="D70" s="10">
        <v>0</v>
      </c>
      <c r="E70" s="11">
        <v>15</v>
      </c>
      <c r="F70" s="10">
        <v>0</v>
      </c>
      <c r="G70" s="11">
        <v>15</v>
      </c>
      <c r="H70" s="12">
        <v>0</v>
      </c>
      <c r="I70" s="12">
        <v>15</v>
      </c>
      <c r="J70" s="13">
        <v>97.683428374537002</v>
      </c>
      <c r="K70" s="12">
        <v>20</v>
      </c>
      <c r="L70" s="13">
        <v>61.45</v>
      </c>
      <c r="M70" s="12">
        <v>0</v>
      </c>
      <c r="N70" s="12">
        <v>1</v>
      </c>
      <c r="O70" s="12">
        <v>0</v>
      </c>
      <c r="P70" s="12">
        <v>15</v>
      </c>
      <c r="Q70" s="12">
        <v>1</v>
      </c>
      <c r="R70" s="12">
        <v>0</v>
      </c>
      <c r="S70" s="14">
        <v>0</v>
      </c>
      <c r="T70" s="12">
        <v>0</v>
      </c>
      <c r="U70" s="14">
        <v>1.2820435270327413E-3</v>
      </c>
      <c r="V70" s="12">
        <v>0</v>
      </c>
      <c r="W70" s="15">
        <v>0</v>
      </c>
      <c r="X70" s="16">
        <v>0</v>
      </c>
      <c r="Y70" s="17">
        <f t="shared" si="0"/>
        <v>80</v>
      </c>
      <c r="Z70" s="13">
        <f t="shared" si="1"/>
        <v>1.25</v>
      </c>
      <c r="AA70" s="18" t="s">
        <v>31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70"/>
  <sheetViews>
    <sheetView workbookViewId="0">
      <selection activeCell="G7" sqref="G7"/>
    </sheetView>
  </sheetViews>
  <sheetFormatPr defaultRowHeight="15" x14ac:dyDescent="0.25"/>
  <cols>
    <col min="3" max="3" width="36" customWidth="1"/>
  </cols>
  <sheetData>
    <row r="3" spans="2:27" x14ac:dyDescent="0.25">
      <c r="B3" s="78" t="s">
        <v>5</v>
      </c>
      <c r="C3" s="78" t="s">
        <v>6</v>
      </c>
      <c r="D3" s="81" t="s">
        <v>7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3"/>
      <c r="Z3" s="62" t="s">
        <v>8</v>
      </c>
      <c r="AA3" s="65" t="s">
        <v>9</v>
      </c>
    </row>
    <row r="4" spans="2:27" ht="51" x14ac:dyDescent="0.25">
      <c r="B4" s="79"/>
      <c r="C4" s="79"/>
      <c r="D4" s="68" t="s">
        <v>10</v>
      </c>
      <c r="E4" s="68"/>
      <c r="F4" s="69" t="s">
        <v>11</v>
      </c>
      <c r="G4" s="69"/>
      <c r="H4" s="69" t="s">
        <v>12</v>
      </c>
      <c r="I4" s="69"/>
      <c r="J4" s="69" t="s">
        <v>13</v>
      </c>
      <c r="K4" s="69"/>
      <c r="L4" s="69" t="s">
        <v>14</v>
      </c>
      <c r="M4" s="69"/>
      <c r="N4" s="70" t="s">
        <v>15</v>
      </c>
      <c r="O4" s="71"/>
      <c r="P4" s="72"/>
      <c r="Q4" s="69" t="s">
        <v>16</v>
      </c>
      <c r="R4" s="73"/>
      <c r="S4" s="70" t="s">
        <v>17</v>
      </c>
      <c r="T4" s="72"/>
      <c r="U4" s="70" t="s">
        <v>18</v>
      </c>
      <c r="V4" s="72"/>
      <c r="W4" s="70" t="s">
        <v>19</v>
      </c>
      <c r="X4" s="72"/>
      <c r="Y4" s="2" t="s">
        <v>20</v>
      </c>
      <c r="Z4" s="63"/>
      <c r="AA4" s="66"/>
    </row>
    <row r="5" spans="2:27" ht="89.25" x14ac:dyDescent="0.25">
      <c r="B5" s="80"/>
      <c r="C5" s="80"/>
      <c r="D5" s="3" t="s">
        <v>21</v>
      </c>
      <c r="E5" s="3" t="s">
        <v>22</v>
      </c>
      <c r="F5" s="4" t="s">
        <v>23</v>
      </c>
      <c r="G5" s="4" t="s">
        <v>22</v>
      </c>
      <c r="H5" s="5" t="s">
        <v>24</v>
      </c>
      <c r="I5" s="5" t="s">
        <v>22</v>
      </c>
      <c r="J5" s="4" t="s">
        <v>23</v>
      </c>
      <c r="K5" s="4" t="s">
        <v>22</v>
      </c>
      <c r="L5" s="6" t="s">
        <v>23</v>
      </c>
      <c r="M5" s="6" t="s">
        <v>22</v>
      </c>
      <c r="N5" s="4" t="s">
        <v>25</v>
      </c>
      <c r="O5" s="4" t="s">
        <v>26</v>
      </c>
      <c r="P5" s="6" t="s">
        <v>27</v>
      </c>
      <c r="Q5" s="6" t="s">
        <v>24</v>
      </c>
      <c r="R5" s="6" t="s">
        <v>22</v>
      </c>
      <c r="S5" s="6"/>
      <c r="T5" s="6" t="s">
        <v>22</v>
      </c>
      <c r="U5" s="6"/>
      <c r="V5" s="6" t="s">
        <v>22</v>
      </c>
      <c r="W5" s="6" t="s">
        <v>24</v>
      </c>
      <c r="X5" s="6" t="s">
        <v>22</v>
      </c>
      <c r="Y5" s="7" t="s">
        <v>24</v>
      </c>
      <c r="Z5" s="64"/>
      <c r="AA5" s="67"/>
    </row>
    <row r="6" spans="2:27" x14ac:dyDescent="0.25"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</v>
      </c>
      <c r="X6" s="8">
        <v>23</v>
      </c>
      <c r="Y6" s="8">
        <v>24</v>
      </c>
      <c r="Z6" s="8">
        <v>25</v>
      </c>
      <c r="AA6" s="8">
        <v>26</v>
      </c>
    </row>
    <row r="7" spans="2:27" ht="32.25" x14ac:dyDescent="0.25">
      <c r="B7" s="8">
        <v>1</v>
      </c>
      <c r="C7" s="9" t="s">
        <v>28</v>
      </c>
      <c r="D7" s="10">
        <v>0</v>
      </c>
      <c r="E7" s="11">
        <v>15</v>
      </c>
      <c r="F7" s="10">
        <v>0</v>
      </c>
      <c r="G7" s="11">
        <v>15</v>
      </c>
      <c r="H7" s="12">
        <v>0</v>
      </c>
      <c r="I7" s="12">
        <v>15</v>
      </c>
      <c r="J7" s="13">
        <v>97.236845565332231</v>
      </c>
      <c r="K7" s="12">
        <v>20</v>
      </c>
      <c r="L7" s="13">
        <v>68.569999999999993</v>
      </c>
      <c r="M7" s="12">
        <v>20</v>
      </c>
      <c r="N7" s="12">
        <v>1</v>
      </c>
      <c r="O7" s="12">
        <v>0</v>
      </c>
      <c r="P7" s="12">
        <v>15</v>
      </c>
      <c r="Q7" s="12">
        <v>0</v>
      </c>
      <c r="R7" s="12">
        <v>5</v>
      </c>
      <c r="S7" s="14">
        <v>1.1053054458223271E-2</v>
      </c>
      <c r="T7" s="12">
        <v>0</v>
      </c>
      <c r="U7" s="14">
        <v>4.060724244194118E-3</v>
      </c>
      <c r="V7" s="12">
        <v>0</v>
      </c>
      <c r="W7" s="15">
        <v>0</v>
      </c>
      <c r="X7" s="16">
        <v>0</v>
      </c>
      <c r="Y7" s="17">
        <f t="shared" ref="Y7:Y70" si="0">E7+G7+I7+K7+M7+P7+R7-T7-V7-X7</f>
        <v>105</v>
      </c>
      <c r="Z7" s="13">
        <f t="shared" ref="Z7:Z70" si="1">ROUND(Y7/64,2)</f>
        <v>1.64</v>
      </c>
      <c r="AA7" s="18" t="s">
        <v>29</v>
      </c>
    </row>
    <row r="8" spans="2:27" ht="21.75" x14ac:dyDescent="0.25">
      <c r="B8" s="8">
        <v>2</v>
      </c>
      <c r="C8" s="9" t="s">
        <v>30</v>
      </c>
      <c r="D8" s="10">
        <v>0</v>
      </c>
      <c r="E8" s="11">
        <v>15</v>
      </c>
      <c r="F8" s="10">
        <v>0</v>
      </c>
      <c r="G8" s="11">
        <v>15</v>
      </c>
      <c r="H8" s="12">
        <v>0</v>
      </c>
      <c r="I8" s="12">
        <v>15</v>
      </c>
      <c r="J8" s="13">
        <v>99.16</v>
      </c>
      <c r="K8" s="12">
        <v>20</v>
      </c>
      <c r="L8" s="13">
        <v>67.28</v>
      </c>
      <c r="M8" s="12">
        <v>20</v>
      </c>
      <c r="N8" s="12">
        <v>2</v>
      </c>
      <c r="O8" s="12">
        <v>0</v>
      </c>
      <c r="P8" s="12">
        <v>5</v>
      </c>
      <c r="Q8" s="12">
        <v>0</v>
      </c>
      <c r="R8" s="12">
        <v>5</v>
      </c>
      <c r="S8" s="14">
        <v>1.6457186140279027E-2</v>
      </c>
      <c r="T8" s="12">
        <v>0</v>
      </c>
      <c r="U8" s="14">
        <v>-4.9777954820970133E-18</v>
      </c>
      <c r="V8" s="12">
        <v>0</v>
      </c>
      <c r="W8" s="15">
        <v>0</v>
      </c>
      <c r="X8" s="16">
        <v>0</v>
      </c>
      <c r="Y8" s="17">
        <f t="shared" si="0"/>
        <v>95</v>
      </c>
      <c r="Z8" s="13">
        <f t="shared" si="1"/>
        <v>1.48</v>
      </c>
      <c r="AA8" s="18" t="s">
        <v>31</v>
      </c>
    </row>
    <row r="9" spans="2:27" ht="32.25" x14ac:dyDescent="0.25">
      <c r="B9" s="8">
        <v>3</v>
      </c>
      <c r="C9" s="9" t="s">
        <v>32</v>
      </c>
      <c r="D9" s="10">
        <v>0</v>
      </c>
      <c r="E9" s="11">
        <v>15</v>
      </c>
      <c r="F9" s="10">
        <v>0</v>
      </c>
      <c r="G9" s="11">
        <v>15</v>
      </c>
      <c r="H9" s="12">
        <v>0</v>
      </c>
      <c r="I9" s="12">
        <v>15</v>
      </c>
      <c r="J9" s="13">
        <v>99.999960040363263</v>
      </c>
      <c r="K9" s="12">
        <v>20</v>
      </c>
      <c r="L9" s="13">
        <v>68.44</v>
      </c>
      <c r="M9" s="12">
        <v>20</v>
      </c>
      <c r="N9" s="12">
        <v>3</v>
      </c>
      <c r="O9" s="12">
        <v>0</v>
      </c>
      <c r="P9" s="12">
        <v>0</v>
      </c>
      <c r="Q9" s="12">
        <v>0</v>
      </c>
      <c r="R9" s="12">
        <v>5</v>
      </c>
      <c r="S9" s="14">
        <v>9.2598329349328663E-3</v>
      </c>
      <c r="T9" s="12">
        <v>0</v>
      </c>
      <c r="U9" s="14">
        <v>4.7478427285399017E-4</v>
      </c>
      <c r="V9" s="12">
        <v>0</v>
      </c>
      <c r="W9" s="15">
        <v>0</v>
      </c>
      <c r="X9" s="16">
        <v>0</v>
      </c>
      <c r="Y9" s="17">
        <f t="shared" si="0"/>
        <v>90</v>
      </c>
      <c r="Z9" s="13">
        <f t="shared" si="1"/>
        <v>1.41</v>
      </c>
      <c r="AA9" s="18" t="s">
        <v>31</v>
      </c>
    </row>
    <row r="10" spans="2:27" ht="21.75" x14ac:dyDescent="0.25">
      <c r="B10" s="8">
        <v>4</v>
      </c>
      <c r="C10" s="9" t="s">
        <v>33</v>
      </c>
      <c r="D10" s="10">
        <v>0</v>
      </c>
      <c r="E10" s="11">
        <v>15</v>
      </c>
      <c r="F10" s="10">
        <v>0</v>
      </c>
      <c r="G10" s="11">
        <v>15</v>
      </c>
      <c r="H10" s="12">
        <v>0</v>
      </c>
      <c r="I10" s="12">
        <v>15</v>
      </c>
      <c r="J10" s="13">
        <v>97.325875279918691</v>
      </c>
      <c r="K10" s="12">
        <v>20</v>
      </c>
      <c r="L10" s="13">
        <v>67.37</v>
      </c>
      <c r="M10" s="12">
        <v>20</v>
      </c>
      <c r="N10" s="12">
        <v>1</v>
      </c>
      <c r="O10" s="12">
        <v>0</v>
      </c>
      <c r="P10" s="12">
        <v>15</v>
      </c>
      <c r="Q10" s="12">
        <v>0</v>
      </c>
      <c r="R10" s="12">
        <v>5</v>
      </c>
      <c r="S10" s="14">
        <v>1.8301598997900199E-2</v>
      </c>
      <c r="T10" s="12">
        <v>0</v>
      </c>
      <c r="U10" s="14">
        <v>1.8279052023650742E-17</v>
      </c>
      <c r="V10" s="12">
        <v>0</v>
      </c>
      <c r="W10" s="15">
        <v>0</v>
      </c>
      <c r="X10" s="16">
        <v>0</v>
      </c>
      <c r="Y10" s="17">
        <f t="shared" si="0"/>
        <v>105</v>
      </c>
      <c r="Z10" s="13">
        <f t="shared" si="1"/>
        <v>1.64</v>
      </c>
      <c r="AA10" s="18" t="s">
        <v>29</v>
      </c>
    </row>
    <row r="11" spans="2:27" ht="21.75" x14ac:dyDescent="0.25">
      <c r="B11" s="8">
        <v>5</v>
      </c>
      <c r="C11" s="9" t="s">
        <v>34</v>
      </c>
      <c r="D11" s="10">
        <v>0</v>
      </c>
      <c r="E11" s="11">
        <v>15</v>
      </c>
      <c r="F11" s="10">
        <v>0</v>
      </c>
      <c r="G11" s="11">
        <v>15</v>
      </c>
      <c r="H11" s="12">
        <v>0</v>
      </c>
      <c r="I11" s="12">
        <v>15</v>
      </c>
      <c r="J11" s="13">
        <v>99.47530157059586</v>
      </c>
      <c r="K11" s="12">
        <v>20</v>
      </c>
      <c r="L11" s="13">
        <v>75.02</v>
      </c>
      <c r="M11" s="12">
        <v>20</v>
      </c>
      <c r="N11" s="12">
        <v>0</v>
      </c>
      <c r="O11" s="12">
        <v>0</v>
      </c>
      <c r="P11" s="12">
        <v>15</v>
      </c>
      <c r="Q11" s="12">
        <v>0</v>
      </c>
      <c r="R11" s="12">
        <v>5</v>
      </c>
      <c r="S11" s="14">
        <v>8.8807454479469337E-3</v>
      </c>
      <c r="T11" s="12">
        <v>0</v>
      </c>
      <c r="U11" s="14">
        <v>0</v>
      </c>
      <c r="V11" s="12">
        <v>0</v>
      </c>
      <c r="W11" s="15">
        <v>0</v>
      </c>
      <c r="X11" s="16">
        <v>0</v>
      </c>
      <c r="Y11" s="17">
        <f t="shared" si="0"/>
        <v>105</v>
      </c>
      <c r="Z11" s="13">
        <f t="shared" si="1"/>
        <v>1.64</v>
      </c>
      <c r="AA11" s="18" t="s">
        <v>29</v>
      </c>
    </row>
    <row r="12" spans="2:27" ht="21.75" x14ac:dyDescent="0.25">
      <c r="B12" s="8">
        <v>6</v>
      </c>
      <c r="C12" s="9" t="s">
        <v>35</v>
      </c>
      <c r="D12" s="10">
        <v>0</v>
      </c>
      <c r="E12" s="11">
        <v>15</v>
      </c>
      <c r="F12" s="10">
        <v>0</v>
      </c>
      <c r="G12" s="11">
        <v>15</v>
      </c>
      <c r="H12" s="12">
        <v>0</v>
      </c>
      <c r="I12" s="12">
        <v>15</v>
      </c>
      <c r="J12" s="13">
        <v>98.104110217405221</v>
      </c>
      <c r="K12" s="12">
        <v>20</v>
      </c>
      <c r="L12" s="13">
        <v>67.91</v>
      </c>
      <c r="M12" s="12">
        <v>20</v>
      </c>
      <c r="N12" s="12">
        <v>1</v>
      </c>
      <c r="O12" s="12">
        <v>0</v>
      </c>
      <c r="P12" s="12">
        <v>15</v>
      </c>
      <c r="Q12" s="12">
        <v>0</v>
      </c>
      <c r="R12" s="12">
        <v>5</v>
      </c>
      <c r="S12" s="14">
        <v>1.7855499444487298E-2</v>
      </c>
      <c r="T12" s="12">
        <v>0</v>
      </c>
      <c r="U12" s="14">
        <v>6.3027915980946193E-3</v>
      </c>
      <c r="V12" s="12">
        <v>0</v>
      </c>
      <c r="W12" s="15">
        <v>0</v>
      </c>
      <c r="X12" s="16">
        <v>0</v>
      </c>
      <c r="Y12" s="17">
        <f t="shared" si="0"/>
        <v>105</v>
      </c>
      <c r="Z12" s="13">
        <f t="shared" si="1"/>
        <v>1.64</v>
      </c>
      <c r="AA12" s="18" t="s">
        <v>29</v>
      </c>
    </row>
    <row r="13" spans="2:27" ht="21.75" x14ac:dyDescent="0.25">
      <c r="B13" s="8">
        <v>7</v>
      </c>
      <c r="C13" s="9" t="s">
        <v>36</v>
      </c>
      <c r="D13" s="10">
        <v>0</v>
      </c>
      <c r="E13" s="11">
        <v>15</v>
      </c>
      <c r="F13" s="10">
        <v>0</v>
      </c>
      <c r="G13" s="11">
        <v>15</v>
      </c>
      <c r="H13" s="12">
        <v>0</v>
      </c>
      <c r="I13" s="12">
        <v>15</v>
      </c>
      <c r="J13" s="13">
        <v>92.47</v>
      </c>
      <c r="K13" s="12">
        <v>10</v>
      </c>
      <c r="L13" s="13">
        <v>69.67</v>
      </c>
      <c r="M13" s="12">
        <v>20</v>
      </c>
      <c r="N13" s="12">
        <v>2</v>
      </c>
      <c r="O13" s="12">
        <v>1</v>
      </c>
      <c r="P13" s="12">
        <v>0</v>
      </c>
      <c r="Q13" s="12">
        <v>0</v>
      </c>
      <c r="R13" s="12">
        <v>5</v>
      </c>
      <c r="S13" s="14">
        <v>3.0366998182317757E-2</v>
      </c>
      <c r="T13" s="12">
        <v>10</v>
      </c>
      <c r="U13" s="14">
        <v>3.315123906399868E-2</v>
      </c>
      <c r="V13" s="12">
        <v>10</v>
      </c>
      <c r="W13" s="15">
        <v>0</v>
      </c>
      <c r="X13" s="16">
        <v>0</v>
      </c>
      <c r="Y13" s="17">
        <f t="shared" si="0"/>
        <v>60</v>
      </c>
      <c r="Z13" s="13">
        <f t="shared" si="1"/>
        <v>0.94</v>
      </c>
      <c r="AA13" s="18" t="s">
        <v>37</v>
      </c>
    </row>
    <row r="14" spans="2:27" ht="32.25" x14ac:dyDescent="0.25">
      <c r="B14" s="8">
        <v>8</v>
      </c>
      <c r="C14" s="9" t="s">
        <v>38</v>
      </c>
      <c r="D14" s="10">
        <v>0</v>
      </c>
      <c r="E14" s="11">
        <v>15</v>
      </c>
      <c r="F14" s="10">
        <v>0</v>
      </c>
      <c r="G14" s="11">
        <v>15</v>
      </c>
      <c r="H14" s="12">
        <v>0</v>
      </c>
      <c r="I14" s="12">
        <v>15</v>
      </c>
      <c r="J14" s="13">
        <v>99.723761702127661</v>
      </c>
      <c r="K14" s="12">
        <v>20</v>
      </c>
      <c r="L14" s="13">
        <v>66.66</v>
      </c>
      <c r="M14" s="12">
        <v>20</v>
      </c>
      <c r="N14" s="12">
        <v>2</v>
      </c>
      <c r="O14" s="12">
        <v>0</v>
      </c>
      <c r="P14" s="12">
        <v>5</v>
      </c>
      <c r="Q14" s="12">
        <v>0</v>
      </c>
      <c r="R14" s="12">
        <v>5</v>
      </c>
      <c r="S14" s="14">
        <v>1.7673634620123699E-2</v>
      </c>
      <c r="T14" s="12">
        <v>0</v>
      </c>
      <c r="U14" s="14">
        <v>2.068510247496152E-3</v>
      </c>
      <c r="V14" s="12">
        <v>0</v>
      </c>
      <c r="W14" s="15">
        <v>0</v>
      </c>
      <c r="X14" s="16">
        <v>0</v>
      </c>
      <c r="Y14" s="17">
        <f t="shared" si="0"/>
        <v>95</v>
      </c>
      <c r="Z14" s="13">
        <f t="shared" si="1"/>
        <v>1.48</v>
      </c>
      <c r="AA14" s="18" t="s">
        <v>31</v>
      </c>
    </row>
    <row r="15" spans="2:27" ht="21.75" x14ac:dyDescent="0.25">
      <c r="B15" s="8">
        <v>9</v>
      </c>
      <c r="C15" s="9" t="s">
        <v>39</v>
      </c>
      <c r="D15" s="10">
        <v>0</v>
      </c>
      <c r="E15" s="11">
        <v>15</v>
      </c>
      <c r="F15" s="10">
        <v>0</v>
      </c>
      <c r="G15" s="11">
        <v>15</v>
      </c>
      <c r="H15" s="12">
        <v>0</v>
      </c>
      <c r="I15" s="12">
        <v>15</v>
      </c>
      <c r="J15" s="13">
        <v>98.661251567993105</v>
      </c>
      <c r="K15" s="12">
        <v>20</v>
      </c>
      <c r="L15" s="13">
        <v>65.010000000000005</v>
      </c>
      <c r="M15" s="12">
        <v>20</v>
      </c>
      <c r="N15" s="12">
        <v>0</v>
      </c>
      <c r="O15" s="12">
        <v>0</v>
      </c>
      <c r="P15" s="12">
        <v>15</v>
      </c>
      <c r="Q15" s="12">
        <v>0</v>
      </c>
      <c r="R15" s="12">
        <v>5</v>
      </c>
      <c r="S15" s="14">
        <v>1.9E-2</v>
      </c>
      <c r="T15" s="12">
        <v>0</v>
      </c>
      <c r="U15" s="14">
        <v>0</v>
      </c>
      <c r="V15" s="12">
        <v>0</v>
      </c>
      <c r="W15" s="15">
        <v>0</v>
      </c>
      <c r="X15" s="16">
        <v>0</v>
      </c>
      <c r="Y15" s="17">
        <f t="shared" si="0"/>
        <v>105</v>
      </c>
      <c r="Z15" s="13">
        <f t="shared" si="1"/>
        <v>1.64</v>
      </c>
      <c r="AA15" s="18" t="s">
        <v>29</v>
      </c>
    </row>
    <row r="16" spans="2:27" ht="21.75" x14ac:dyDescent="0.25">
      <c r="B16" s="8">
        <v>10</v>
      </c>
      <c r="C16" s="9" t="s">
        <v>40</v>
      </c>
      <c r="D16" s="10">
        <v>0</v>
      </c>
      <c r="E16" s="11">
        <v>15</v>
      </c>
      <c r="F16" s="10">
        <v>0</v>
      </c>
      <c r="G16" s="11">
        <v>15</v>
      </c>
      <c r="H16" s="12">
        <v>0</v>
      </c>
      <c r="I16" s="12">
        <v>15</v>
      </c>
      <c r="J16" s="13">
        <v>99.490936824710815</v>
      </c>
      <c r="K16" s="12">
        <v>20</v>
      </c>
      <c r="L16" s="13">
        <v>75.069999999999993</v>
      </c>
      <c r="M16" s="12">
        <v>20</v>
      </c>
      <c r="N16" s="12">
        <v>0</v>
      </c>
      <c r="O16" s="12">
        <v>0</v>
      </c>
      <c r="P16" s="12">
        <v>15</v>
      </c>
      <c r="Q16" s="12">
        <v>0</v>
      </c>
      <c r="R16" s="12">
        <v>5</v>
      </c>
      <c r="S16" s="14">
        <v>9.2733331357255453E-3</v>
      </c>
      <c r="T16" s="12">
        <v>0</v>
      </c>
      <c r="U16" s="14">
        <v>0</v>
      </c>
      <c r="V16" s="12">
        <v>0</v>
      </c>
      <c r="W16" s="15">
        <v>0</v>
      </c>
      <c r="X16" s="16">
        <v>0</v>
      </c>
      <c r="Y16" s="17">
        <f t="shared" si="0"/>
        <v>105</v>
      </c>
      <c r="Z16" s="13">
        <f t="shared" si="1"/>
        <v>1.64</v>
      </c>
      <c r="AA16" s="18" t="s">
        <v>29</v>
      </c>
    </row>
    <row r="17" spans="2:27" ht="21" x14ac:dyDescent="0.25">
      <c r="B17" s="8">
        <v>11</v>
      </c>
      <c r="C17" s="9" t="s">
        <v>41</v>
      </c>
      <c r="D17" s="10">
        <v>0</v>
      </c>
      <c r="E17" s="11">
        <v>15</v>
      </c>
      <c r="F17" s="10">
        <v>0</v>
      </c>
      <c r="G17" s="11">
        <v>15</v>
      </c>
      <c r="H17" s="12">
        <v>0</v>
      </c>
      <c r="I17" s="12">
        <v>15</v>
      </c>
      <c r="J17" s="13">
        <v>98.901866134751771</v>
      </c>
      <c r="K17" s="12">
        <v>20</v>
      </c>
      <c r="L17" s="13">
        <v>70.36</v>
      </c>
      <c r="M17" s="12">
        <v>20</v>
      </c>
      <c r="N17" s="12">
        <v>0</v>
      </c>
      <c r="O17" s="12">
        <v>0</v>
      </c>
      <c r="P17" s="12">
        <v>15</v>
      </c>
      <c r="Q17" s="12">
        <v>0</v>
      </c>
      <c r="R17" s="12">
        <v>5</v>
      </c>
      <c r="S17" s="14">
        <v>2.1689046328482234E-2</v>
      </c>
      <c r="T17" s="12">
        <v>10</v>
      </c>
      <c r="U17" s="14">
        <v>0</v>
      </c>
      <c r="V17" s="12">
        <v>0</v>
      </c>
      <c r="W17" s="15">
        <v>0</v>
      </c>
      <c r="X17" s="16">
        <v>0</v>
      </c>
      <c r="Y17" s="17">
        <f t="shared" si="0"/>
        <v>95</v>
      </c>
      <c r="Z17" s="13">
        <f t="shared" si="1"/>
        <v>1.48</v>
      </c>
      <c r="AA17" s="18" t="s">
        <v>31</v>
      </c>
    </row>
    <row r="18" spans="2:27" ht="21.75" x14ac:dyDescent="0.25">
      <c r="B18" s="8">
        <v>12</v>
      </c>
      <c r="C18" s="9" t="s">
        <v>42</v>
      </c>
      <c r="D18" s="10">
        <v>0</v>
      </c>
      <c r="E18" s="11">
        <v>15</v>
      </c>
      <c r="F18" s="10">
        <v>0</v>
      </c>
      <c r="G18" s="11">
        <v>15</v>
      </c>
      <c r="H18" s="12">
        <v>0</v>
      </c>
      <c r="I18" s="12">
        <v>15</v>
      </c>
      <c r="J18" s="13">
        <v>99.765973125081814</v>
      </c>
      <c r="K18" s="12">
        <v>20</v>
      </c>
      <c r="L18" s="13">
        <v>73.05</v>
      </c>
      <c r="M18" s="12">
        <v>20</v>
      </c>
      <c r="N18" s="12">
        <v>2</v>
      </c>
      <c r="O18" s="12">
        <v>0</v>
      </c>
      <c r="P18" s="12">
        <v>5</v>
      </c>
      <c r="Q18" s="12">
        <v>0</v>
      </c>
      <c r="R18" s="12">
        <v>5</v>
      </c>
      <c r="S18" s="14">
        <v>1.7223703234252409E-2</v>
      </c>
      <c r="T18" s="12">
        <v>0</v>
      </c>
      <c r="U18" s="14">
        <v>0</v>
      </c>
      <c r="V18" s="12">
        <v>0</v>
      </c>
      <c r="W18" s="15">
        <v>0</v>
      </c>
      <c r="X18" s="16">
        <v>0</v>
      </c>
      <c r="Y18" s="17">
        <f t="shared" si="0"/>
        <v>95</v>
      </c>
      <c r="Z18" s="13">
        <f t="shared" si="1"/>
        <v>1.48</v>
      </c>
      <c r="AA18" s="18" t="s">
        <v>31</v>
      </c>
    </row>
    <row r="19" spans="2:27" ht="21" x14ac:dyDescent="0.25">
      <c r="B19" s="8">
        <v>13</v>
      </c>
      <c r="C19" s="9" t="s">
        <v>43</v>
      </c>
      <c r="D19" s="10">
        <v>0</v>
      </c>
      <c r="E19" s="11">
        <v>15</v>
      </c>
      <c r="F19" s="10">
        <v>0</v>
      </c>
      <c r="G19" s="11">
        <v>15</v>
      </c>
      <c r="H19" s="12">
        <v>0</v>
      </c>
      <c r="I19" s="12">
        <v>15</v>
      </c>
      <c r="J19" s="13">
        <v>99.953627672763062</v>
      </c>
      <c r="K19" s="12">
        <v>20</v>
      </c>
      <c r="L19" s="13">
        <v>65.5</v>
      </c>
      <c r="M19" s="12">
        <v>20</v>
      </c>
      <c r="N19" s="19">
        <v>0</v>
      </c>
      <c r="O19" s="12">
        <v>0</v>
      </c>
      <c r="P19" s="12">
        <v>15</v>
      </c>
      <c r="Q19" s="12">
        <v>0</v>
      </c>
      <c r="R19" s="12">
        <v>5</v>
      </c>
      <c r="S19" s="14">
        <v>4.0080414232787596E-2</v>
      </c>
      <c r="T19" s="12">
        <v>10</v>
      </c>
      <c r="U19" s="14">
        <v>7.1921621433581156E-18</v>
      </c>
      <c r="V19" s="12">
        <v>0</v>
      </c>
      <c r="W19" s="15">
        <v>0</v>
      </c>
      <c r="X19" s="16">
        <v>0</v>
      </c>
      <c r="Y19" s="17">
        <f t="shared" si="0"/>
        <v>95</v>
      </c>
      <c r="Z19" s="13">
        <f t="shared" si="1"/>
        <v>1.48</v>
      </c>
      <c r="AA19" s="18" t="s">
        <v>31</v>
      </c>
    </row>
    <row r="20" spans="2:27" ht="21.75" x14ac:dyDescent="0.25">
      <c r="B20" s="8">
        <v>14</v>
      </c>
      <c r="C20" s="20" t="s">
        <v>44</v>
      </c>
      <c r="D20" s="10">
        <v>0</v>
      </c>
      <c r="E20" s="11">
        <v>15</v>
      </c>
      <c r="F20" s="10">
        <v>0</v>
      </c>
      <c r="G20" s="11">
        <v>15</v>
      </c>
      <c r="H20" s="12">
        <v>0</v>
      </c>
      <c r="I20" s="12">
        <v>15</v>
      </c>
      <c r="J20" s="13">
        <v>99.306261730080195</v>
      </c>
      <c r="K20" s="12">
        <v>20</v>
      </c>
      <c r="L20" s="13">
        <v>70.540000000000006</v>
      </c>
      <c r="M20" s="12">
        <v>20</v>
      </c>
      <c r="N20" s="12">
        <v>0</v>
      </c>
      <c r="O20" s="12">
        <v>0</v>
      </c>
      <c r="P20" s="12">
        <v>15</v>
      </c>
      <c r="Q20" s="12">
        <v>0</v>
      </c>
      <c r="R20" s="12">
        <v>5</v>
      </c>
      <c r="S20" s="14">
        <v>4.5744750306683118E-5</v>
      </c>
      <c r="T20" s="12">
        <v>0</v>
      </c>
      <c r="U20" s="14">
        <v>3.8313827027287063E-3</v>
      </c>
      <c r="V20" s="12">
        <v>0</v>
      </c>
      <c r="W20" s="15">
        <v>0</v>
      </c>
      <c r="X20" s="16">
        <v>0</v>
      </c>
      <c r="Y20" s="17">
        <f t="shared" si="0"/>
        <v>105</v>
      </c>
      <c r="Z20" s="13">
        <f t="shared" si="1"/>
        <v>1.64</v>
      </c>
      <c r="AA20" s="18" t="s">
        <v>29</v>
      </c>
    </row>
    <row r="21" spans="2:27" ht="21.75" x14ac:dyDescent="0.25">
      <c r="B21" s="8">
        <v>15</v>
      </c>
      <c r="C21" s="21" t="s">
        <v>45</v>
      </c>
      <c r="D21" s="10">
        <v>0</v>
      </c>
      <c r="E21" s="11">
        <v>15</v>
      </c>
      <c r="F21" s="10">
        <v>0</v>
      </c>
      <c r="G21" s="11">
        <v>15</v>
      </c>
      <c r="H21" s="12">
        <v>0</v>
      </c>
      <c r="I21" s="12">
        <v>15</v>
      </c>
      <c r="J21" s="13">
        <v>99.911437146249611</v>
      </c>
      <c r="K21" s="12">
        <v>20</v>
      </c>
      <c r="L21" s="13">
        <v>68.16</v>
      </c>
      <c r="M21" s="12">
        <v>20</v>
      </c>
      <c r="N21" s="12">
        <v>1</v>
      </c>
      <c r="O21" s="12">
        <v>1</v>
      </c>
      <c r="P21" s="12">
        <v>0</v>
      </c>
      <c r="Q21" s="12">
        <v>0</v>
      </c>
      <c r="R21" s="12">
        <v>5</v>
      </c>
      <c r="S21" s="14">
        <v>2.6903246209745036E-2</v>
      </c>
      <c r="T21" s="12">
        <v>10</v>
      </c>
      <c r="U21" s="14">
        <v>0</v>
      </c>
      <c r="V21" s="12">
        <v>0</v>
      </c>
      <c r="W21" s="15">
        <v>0</v>
      </c>
      <c r="X21" s="16">
        <v>0</v>
      </c>
      <c r="Y21" s="17">
        <f t="shared" si="0"/>
        <v>80</v>
      </c>
      <c r="Z21" s="13">
        <f t="shared" si="1"/>
        <v>1.25</v>
      </c>
      <c r="AA21" s="18" t="s">
        <v>31</v>
      </c>
    </row>
    <row r="22" spans="2:27" ht="21.75" x14ac:dyDescent="0.25">
      <c r="B22" s="8">
        <v>16</v>
      </c>
      <c r="C22" s="9" t="s">
        <v>46</v>
      </c>
      <c r="D22" s="10">
        <v>0</v>
      </c>
      <c r="E22" s="11">
        <v>15</v>
      </c>
      <c r="F22" s="10">
        <v>0</v>
      </c>
      <c r="G22" s="11">
        <v>15</v>
      </c>
      <c r="H22" s="12">
        <v>0</v>
      </c>
      <c r="I22" s="12">
        <v>15</v>
      </c>
      <c r="J22" s="13">
        <v>98.251174260451364</v>
      </c>
      <c r="K22" s="12">
        <v>20</v>
      </c>
      <c r="L22" s="13">
        <v>73.02</v>
      </c>
      <c r="M22" s="12">
        <v>20</v>
      </c>
      <c r="N22" s="12">
        <v>1</v>
      </c>
      <c r="O22" s="12">
        <v>0</v>
      </c>
      <c r="P22" s="12">
        <v>15</v>
      </c>
      <c r="Q22" s="12">
        <v>0</v>
      </c>
      <c r="R22" s="12">
        <v>5</v>
      </c>
      <c r="S22" s="14">
        <v>1.0638026163305473E-2</v>
      </c>
      <c r="T22" s="12">
        <v>0</v>
      </c>
      <c r="U22" s="14">
        <v>0</v>
      </c>
      <c r="V22" s="12">
        <v>0</v>
      </c>
      <c r="W22" s="15">
        <v>0</v>
      </c>
      <c r="X22" s="16">
        <v>0</v>
      </c>
      <c r="Y22" s="17">
        <f t="shared" si="0"/>
        <v>105</v>
      </c>
      <c r="Z22" s="13">
        <f t="shared" si="1"/>
        <v>1.64</v>
      </c>
      <c r="AA22" s="18" t="s">
        <v>29</v>
      </c>
    </row>
    <row r="23" spans="2:27" ht="21.75" x14ac:dyDescent="0.25">
      <c r="B23" s="8">
        <v>17</v>
      </c>
      <c r="C23" s="9" t="s">
        <v>47</v>
      </c>
      <c r="D23" s="10">
        <v>0</v>
      </c>
      <c r="E23" s="11">
        <v>15</v>
      </c>
      <c r="F23" s="10">
        <v>0</v>
      </c>
      <c r="G23" s="11">
        <v>15</v>
      </c>
      <c r="H23" s="12">
        <v>0</v>
      </c>
      <c r="I23" s="12">
        <v>15</v>
      </c>
      <c r="J23" s="13">
        <v>100</v>
      </c>
      <c r="K23" s="12">
        <v>20</v>
      </c>
      <c r="L23" s="13">
        <v>71.739999999999995</v>
      </c>
      <c r="M23" s="12">
        <v>20</v>
      </c>
      <c r="N23" s="12">
        <v>0</v>
      </c>
      <c r="O23" s="12">
        <v>0</v>
      </c>
      <c r="P23" s="12">
        <v>15</v>
      </c>
      <c r="Q23" s="12">
        <v>0</v>
      </c>
      <c r="R23" s="12">
        <v>5</v>
      </c>
      <c r="S23" s="14">
        <v>1.9E-2</v>
      </c>
      <c r="T23" s="12">
        <v>0</v>
      </c>
      <c r="U23" s="14">
        <v>7.5751048951048948E-3</v>
      </c>
      <c r="V23" s="12">
        <v>0</v>
      </c>
      <c r="W23" s="15">
        <v>0</v>
      </c>
      <c r="X23" s="16">
        <v>0</v>
      </c>
      <c r="Y23" s="17">
        <f t="shared" si="0"/>
        <v>105</v>
      </c>
      <c r="Z23" s="13">
        <f t="shared" si="1"/>
        <v>1.64</v>
      </c>
      <c r="AA23" s="18" t="s">
        <v>29</v>
      </c>
    </row>
    <row r="24" spans="2:27" ht="21.75" x14ac:dyDescent="0.25">
      <c r="B24" s="8">
        <v>18</v>
      </c>
      <c r="C24" s="9" t="s">
        <v>48</v>
      </c>
      <c r="D24" s="10">
        <v>0</v>
      </c>
      <c r="E24" s="11">
        <v>15</v>
      </c>
      <c r="F24" s="10">
        <v>0</v>
      </c>
      <c r="G24" s="11">
        <v>15</v>
      </c>
      <c r="H24" s="12">
        <v>0</v>
      </c>
      <c r="I24" s="12">
        <v>15</v>
      </c>
      <c r="J24" s="13">
        <v>91.3</v>
      </c>
      <c r="K24" s="12">
        <v>10</v>
      </c>
      <c r="L24" s="13">
        <v>65.63</v>
      </c>
      <c r="M24" s="12">
        <v>20</v>
      </c>
      <c r="N24" s="12">
        <v>0</v>
      </c>
      <c r="O24" s="12">
        <v>0</v>
      </c>
      <c r="P24" s="12">
        <v>15</v>
      </c>
      <c r="Q24" s="12">
        <v>0</v>
      </c>
      <c r="R24" s="12">
        <v>5</v>
      </c>
      <c r="S24" s="14">
        <v>1.9386172342042238E-2</v>
      </c>
      <c r="T24" s="12">
        <v>0</v>
      </c>
      <c r="U24" s="14">
        <v>4.3447047112418792E-2</v>
      </c>
      <c r="V24" s="12">
        <v>10</v>
      </c>
      <c r="W24" s="15">
        <v>0</v>
      </c>
      <c r="X24" s="16">
        <v>0</v>
      </c>
      <c r="Y24" s="17">
        <f t="shared" si="0"/>
        <v>85</v>
      </c>
      <c r="Z24" s="13">
        <f t="shared" si="1"/>
        <v>1.33</v>
      </c>
      <c r="AA24" s="18" t="s">
        <v>31</v>
      </c>
    </row>
    <row r="25" spans="2:27" ht="21.75" x14ac:dyDescent="0.25">
      <c r="B25" s="8">
        <v>19</v>
      </c>
      <c r="C25" s="9" t="s">
        <v>49</v>
      </c>
      <c r="D25" s="10">
        <v>0</v>
      </c>
      <c r="E25" s="11">
        <v>15</v>
      </c>
      <c r="F25" s="10">
        <v>0</v>
      </c>
      <c r="G25" s="11">
        <v>15</v>
      </c>
      <c r="H25" s="12">
        <v>0</v>
      </c>
      <c r="I25" s="12">
        <v>15</v>
      </c>
      <c r="J25" s="13">
        <v>91.541118018752528</v>
      </c>
      <c r="K25" s="12">
        <v>10</v>
      </c>
      <c r="L25" s="13">
        <v>68.349999999999994</v>
      </c>
      <c r="M25" s="12">
        <v>20</v>
      </c>
      <c r="N25" s="12">
        <v>0</v>
      </c>
      <c r="O25" s="12">
        <v>0</v>
      </c>
      <c r="P25" s="12">
        <v>15</v>
      </c>
      <c r="Q25" s="12">
        <v>0</v>
      </c>
      <c r="R25" s="12">
        <v>5</v>
      </c>
      <c r="S25" s="14">
        <v>1.0097838884610846E-3</v>
      </c>
      <c r="T25" s="12">
        <v>0</v>
      </c>
      <c r="U25" s="14">
        <v>7.2174804623176131E-3</v>
      </c>
      <c r="V25" s="12">
        <v>0</v>
      </c>
      <c r="W25" s="15">
        <v>0</v>
      </c>
      <c r="X25" s="16">
        <v>0</v>
      </c>
      <c r="Y25" s="17">
        <f t="shared" si="0"/>
        <v>95</v>
      </c>
      <c r="Z25" s="13">
        <f t="shared" si="1"/>
        <v>1.48</v>
      </c>
      <c r="AA25" s="18" t="s">
        <v>31</v>
      </c>
    </row>
    <row r="26" spans="2:27" ht="21.75" x14ac:dyDescent="0.25">
      <c r="B26" s="8">
        <v>20</v>
      </c>
      <c r="C26" s="9" t="s">
        <v>50</v>
      </c>
      <c r="D26" s="10">
        <v>0</v>
      </c>
      <c r="E26" s="11">
        <v>15</v>
      </c>
      <c r="F26" s="10">
        <v>0</v>
      </c>
      <c r="G26" s="11">
        <v>15</v>
      </c>
      <c r="H26" s="12">
        <v>0</v>
      </c>
      <c r="I26" s="12">
        <v>15</v>
      </c>
      <c r="J26" s="13">
        <v>95.2</v>
      </c>
      <c r="K26" s="12">
        <v>20</v>
      </c>
      <c r="L26" s="13">
        <v>70.489999999999995</v>
      </c>
      <c r="M26" s="12">
        <v>20</v>
      </c>
      <c r="N26" s="12">
        <v>0</v>
      </c>
      <c r="O26" s="12">
        <v>0</v>
      </c>
      <c r="P26" s="12">
        <v>15</v>
      </c>
      <c r="Q26" s="12">
        <v>0</v>
      </c>
      <c r="R26" s="12">
        <v>5</v>
      </c>
      <c r="S26" s="14">
        <v>4.5329291026132753E-3</v>
      </c>
      <c r="T26" s="12">
        <v>0</v>
      </c>
      <c r="U26" s="14">
        <v>0</v>
      </c>
      <c r="V26" s="12">
        <v>0</v>
      </c>
      <c r="W26" s="15">
        <v>0</v>
      </c>
      <c r="X26" s="16">
        <v>0</v>
      </c>
      <c r="Y26" s="17">
        <f t="shared" si="0"/>
        <v>105</v>
      </c>
      <c r="Z26" s="13">
        <f t="shared" si="1"/>
        <v>1.64</v>
      </c>
      <c r="AA26" s="18" t="s">
        <v>29</v>
      </c>
    </row>
    <row r="27" spans="2:27" ht="21.75" x14ac:dyDescent="0.25">
      <c r="B27" s="8">
        <v>21</v>
      </c>
      <c r="C27" s="9" t="s">
        <v>51</v>
      </c>
      <c r="D27" s="10">
        <v>0</v>
      </c>
      <c r="E27" s="11">
        <v>15</v>
      </c>
      <c r="F27" s="10">
        <v>0</v>
      </c>
      <c r="G27" s="11">
        <v>15</v>
      </c>
      <c r="H27" s="12">
        <v>0</v>
      </c>
      <c r="I27" s="12">
        <v>15</v>
      </c>
      <c r="J27" s="13">
        <v>97.534708372568431</v>
      </c>
      <c r="K27" s="12">
        <v>20</v>
      </c>
      <c r="L27" s="13">
        <v>48.99</v>
      </c>
      <c r="M27" s="12">
        <v>0</v>
      </c>
      <c r="N27" s="12">
        <v>2</v>
      </c>
      <c r="O27" s="12">
        <v>2</v>
      </c>
      <c r="P27" s="12">
        <v>0</v>
      </c>
      <c r="Q27" s="12">
        <v>0</v>
      </c>
      <c r="R27" s="12">
        <v>5</v>
      </c>
      <c r="S27" s="14">
        <v>1.0765154478966889E-2</v>
      </c>
      <c r="T27" s="12">
        <v>0</v>
      </c>
      <c r="U27" s="14">
        <v>6.5744710656647169E-3</v>
      </c>
      <c r="V27" s="12">
        <v>0</v>
      </c>
      <c r="W27" s="15">
        <v>0</v>
      </c>
      <c r="X27" s="16">
        <v>0</v>
      </c>
      <c r="Y27" s="17">
        <f t="shared" si="0"/>
        <v>70</v>
      </c>
      <c r="Z27" s="13">
        <f t="shared" si="1"/>
        <v>1.0900000000000001</v>
      </c>
      <c r="AA27" s="18" t="s">
        <v>52</v>
      </c>
    </row>
    <row r="28" spans="2:27" ht="21.75" x14ac:dyDescent="0.25">
      <c r="B28" s="8">
        <v>22</v>
      </c>
      <c r="C28" s="9" t="s">
        <v>53</v>
      </c>
      <c r="D28" s="10">
        <v>0</v>
      </c>
      <c r="E28" s="11">
        <v>15</v>
      </c>
      <c r="F28" s="10">
        <v>0</v>
      </c>
      <c r="G28" s="11">
        <v>15</v>
      </c>
      <c r="H28" s="12">
        <v>0</v>
      </c>
      <c r="I28" s="12">
        <v>15</v>
      </c>
      <c r="J28" s="13">
        <v>95.087121403650713</v>
      </c>
      <c r="K28" s="12">
        <v>20</v>
      </c>
      <c r="L28" s="13">
        <v>71.34</v>
      </c>
      <c r="M28" s="12">
        <v>20</v>
      </c>
      <c r="N28" s="12">
        <v>2</v>
      </c>
      <c r="O28" s="12">
        <v>0</v>
      </c>
      <c r="P28" s="12">
        <v>5</v>
      </c>
      <c r="Q28" s="12">
        <v>0</v>
      </c>
      <c r="R28" s="12">
        <v>5</v>
      </c>
      <c r="S28" s="14">
        <v>0.03</v>
      </c>
      <c r="T28" s="12">
        <v>10</v>
      </c>
      <c r="U28" s="14">
        <v>1.1146357708362944E-2</v>
      </c>
      <c r="V28" s="12">
        <v>0</v>
      </c>
      <c r="W28" s="15">
        <v>0</v>
      </c>
      <c r="X28" s="16">
        <v>0</v>
      </c>
      <c r="Y28" s="17">
        <f t="shared" si="0"/>
        <v>85</v>
      </c>
      <c r="Z28" s="13">
        <f t="shared" si="1"/>
        <v>1.33</v>
      </c>
      <c r="AA28" s="18" t="s">
        <v>31</v>
      </c>
    </row>
    <row r="29" spans="2:27" ht="21.75" x14ac:dyDescent="0.25">
      <c r="B29" s="8">
        <v>23</v>
      </c>
      <c r="C29" s="9" t="s">
        <v>54</v>
      </c>
      <c r="D29" s="10">
        <v>0</v>
      </c>
      <c r="E29" s="11">
        <v>15</v>
      </c>
      <c r="F29" s="10">
        <v>0</v>
      </c>
      <c r="G29" s="11">
        <v>15</v>
      </c>
      <c r="H29" s="12">
        <v>0</v>
      </c>
      <c r="I29" s="12">
        <v>15</v>
      </c>
      <c r="J29" s="13">
        <v>97.609395287141069</v>
      </c>
      <c r="K29" s="12">
        <v>20</v>
      </c>
      <c r="L29" s="13">
        <v>72.31</v>
      </c>
      <c r="M29" s="12">
        <v>20</v>
      </c>
      <c r="N29" s="12">
        <v>1</v>
      </c>
      <c r="O29" s="12">
        <v>0</v>
      </c>
      <c r="P29" s="12">
        <v>15</v>
      </c>
      <c r="Q29" s="12">
        <v>0</v>
      </c>
      <c r="R29" s="12">
        <v>5</v>
      </c>
      <c r="S29" s="14">
        <v>1.9345111847161529E-5</v>
      </c>
      <c r="T29" s="12">
        <v>0</v>
      </c>
      <c r="U29" s="14">
        <v>3.9960046428588287E-3</v>
      </c>
      <c r="V29" s="12">
        <v>0</v>
      </c>
      <c r="W29" s="15">
        <v>0</v>
      </c>
      <c r="X29" s="16">
        <v>0</v>
      </c>
      <c r="Y29" s="17">
        <f t="shared" si="0"/>
        <v>105</v>
      </c>
      <c r="Z29" s="13">
        <f t="shared" si="1"/>
        <v>1.64</v>
      </c>
      <c r="AA29" s="18" t="s">
        <v>29</v>
      </c>
    </row>
    <row r="30" spans="2:27" ht="21.75" x14ac:dyDescent="0.25">
      <c r="B30" s="8">
        <v>24</v>
      </c>
      <c r="C30" s="9" t="s">
        <v>55</v>
      </c>
      <c r="D30" s="10">
        <v>0</v>
      </c>
      <c r="E30" s="11">
        <v>15</v>
      </c>
      <c r="F30" s="10">
        <v>0</v>
      </c>
      <c r="G30" s="11">
        <v>15</v>
      </c>
      <c r="H30" s="12">
        <v>0</v>
      </c>
      <c r="I30" s="12">
        <v>15</v>
      </c>
      <c r="J30" s="13">
        <v>98.110402123312198</v>
      </c>
      <c r="K30" s="12">
        <v>20</v>
      </c>
      <c r="L30" s="13">
        <v>69.150000000000006</v>
      </c>
      <c r="M30" s="12">
        <v>20</v>
      </c>
      <c r="N30" s="12">
        <v>0</v>
      </c>
      <c r="O30" s="12">
        <v>0</v>
      </c>
      <c r="P30" s="12">
        <v>15</v>
      </c>
      <c r="Q30" s="12">
        <v>0</v>
      </c>
      <c r="R30" s="12">
        <v>5</v>
      </c>
      <c r="S30" s="14">
        <v>4.8050706653472728E-3</v>
      </c>
      <c r="T30" s="12">
        <v>0</v>
      </c>
      <c r="U30" s="14">
        <v>6.5409947808405351E-3</v>
      </c>
      <c r="V30" s="12">
        <v>0</v>
      </c>
      <c r="W30" s="15">
        <v>0</v>
      </c>
      <c r="X30" s="16">
        <v>0</v>
      </c>
      <c r="Y30" s="17">
        <f t="shared" si="0"/>
        <v>105</v>
      </c>
      <c r="Z30" s="13">
        <f t="shared" si="1"/>
        <v>1.64</v>
      </c>
      <c r="AA30" s="18" t="s">
        <v>29</v>
      </c>
    </row>
    <row r="31" spans="2:27" ht="32.25" x14ac:dyDescent="0.25">
      <c r="B31" s="8">
        <v>25</v>
      </c>
      <c r="C31" s="9" t="s">
        <v>56</v>
      </c>
      <c r="D31" s="10">
        <v>0</v>
      </c>
      <c r="E31" s="11">
        <v>15</v>
      </c>
      <c r="F31" s="10">
        <v>0</v>
      </c>
      <c r="G31" s="11">
        <v>15</v>
      </c>
      <c r="H31" s="12">
        <v>0</v>
      </c>
      <c r="I31" s="12">
        <v>15</v>
      </c>
      <c r="J31" s="13">
        <v>94.29</v>
      </c>
      <c r="K31" s="12">
        <v>10</v>
      </c>
      <c r="L31" s="13">
        <v>73.650000000000006</v>
      </c>
      <c r="M31" s="12">
        <v>20</v>
      </c>
      <c r="N31" s="12">
        <v>1</v>
      </c>
      <c r="O31" s="12">
        <v>0</v>
      </c>
      <c r="P31" s="12">
        <v>15</v>
      </c>
      <c r="Q31" s="12">
        <v>0</v>
      </c>
      <c r="R31" s="12">
        <v>5</v>
      </c>
      <c r="S31" s="14">
        <v>1.8026186979370386E-2</v>
      </c>
      <c r="T31" s="12">
        <v>0</v>
      </c>
      <c r="U31" s="14">
        <v>9.9307389220863098E-3</v>
      </c>
      <c r="V31" s="12">
        <v>0</v>
      </c>
      <c r="W31" s="15">
        <v>0</v>
      </c>
      <c r="X31" s="16">
        <v>0</v>
      </c>
      <c r="Y31" s="17">
        <f t="shared" si="0"/>
        <v>95</v>
      </c>
      <c r="Z31" s="13">
        <f t="shared" si="1"/>
        <v>1.48</v>
      </c>
      <c r="AA31" s="18" t="s">
        <v>31</v>
      </c>
    </row>
    <row r="32" spans="2:27" ht="21.75" x14ac:dyDescent="0.25">
      <c r="B32" s="8">
        <v>26</v>
      </c>
      <c r="C32" s="9" t="s">
        <v>57</v>
      </c>
      <c r="D32" s="10">
        <v>0</v>
      </c>
      <c r="E32" s="11">
        <v>15</v>
      </c>
      <c r="F32" s="10">
        <v>0</v>
      </c>
      <c r="G32" s="11">
        <v>15</v>
      </c>
      <c r="H32" s="12">
        <v>0</v>
      </c>
      <c r="I32" s="12">
        <v>15</v>
      </c>
      <c r="J32" s="13">
        <v>99.989161051092807</v>
      </c>
      <c r="K32" s="12">
        <v>20</v>
      </c>
      <c r="L32" s="13">
        <v>73.489999999999995</v>
      </c>
      <c r="M32" s="12">
        <v>20</v>
      </c>
      <c r="N32" s="12">
        <v>1</v>
      </c>
      <c r="O32" s="12">
        <v>0</v>
      </c>
      <c r="P32" s="12">
        <v>15</v>
      </c>
      <c r="Q32" s="12">
        <v>0</v>
      </c>
      <c r="R32" s="12">
        <v>5</v>
      </c>
      <c r="S32" s="14">
        <v>3.5877432479594018E-2</v>
      </c>
      <c r="T32" s="12">
        <v>10</v>
      </c>
      <c r="U32" s="14">
        <v>5.2586450833175041E-3</v>
      </c>
      <c r="V32" s="12">
        <v>0</v>
      </c>
      <c r="W32" s="15">
        <v>0</v>
      </c>
      <c r="X32" s="16">
        <v>0</v>
      </c>
      <c r="Y32" s="17">
        <f t="shared" si="0"/>
        <v>95</v>
      </c>
      <c r="Z32" s="13">
        <f t="shared" si="1"/>
        <v>1.48</v>
      </c>
      <c r="AA32" s="18" t="s">
        <v>31</v>
      </c>
    </row>
    <row r="33" spans="2:27" ht="21.75" x14ac:dyDescent="0.25">
      <c r="B33" s="8">
        <v>27</v>
      </c>
      <c r="C33" s="9" t="s">
        <v>58</v>
      </c>
      <c r="D33" s="10">
        <v>0</v>
      </c>
      <c r="E33" s="11">
        <v>15</v>
      </c>
      <c r="F33" s="10">
        <v>0</v>
      </c>
      <c r="G33" s="11">
        <v>15</v>
      </c>
      <c r="H33" s="12">
        <v>0</v>
      </c>
      <c r="I33" s="12">
        <v>15</v>
      </c>
      <c r="J33" s="13">
        <v>99.695909113013968</v>
      </c>
      <c r="K33" s="12">
        <v>20</v>
      </c>
      <c r="L33" s="13">
        <v>66.959999999999994</v>
      </c>
      <c r="M33" s="12">
        <v>20</v>
      </c>
      <c r="N33" s="12">
        <v>1</v>
      </c>
      <c r="O33" s="12">
        <v>1</v>
      </c>
      <c r="P33" s="12">
        <v>0</v>
      </c>
      <c r="Q33" s="12">
        <v>0</v>
      </c>
      <c r="R33" s="12">
        <v>5</v>
      </c>
      <c r="S33" s="14">
        <v>8.6347965153534215E-3</v>
      </c>
      <c r="T33" s="12">
        <v>0</v>
      </c>
      <c r="U33" s="14">
        <v>0</v>
      </c>
      <c r="V33" s="12">
        <v>0</v>
      </c>
      <c r="W33" s="15">
        <v>0</v>
      </c>
      <c r="X33" s="16">
        <v>0</v>
      </c>
      <c r="Y33" s="17">
        <f t="shared" si="0"/>
        <v>90</v>
      </c>
      <c r="Z33" s="13">
        <f t="shared" si="1"/>
        <v>1.41</v>
      </c>
      <c r="AA33" s="18" t="s">
        <v>31</v>
      </c>
    </row>
    <row r="34" spans="2:27" ht="21.75" x14ac:dyDescent="0.25">
      <c r="B34" s="8">
        <v>28</v>
      </c>
      <c r="C34" s="9" t="s">
        <v>59</v>
      </c>
      <c r="D34" s="10">
        <v>0</v>
      </c>
      <c r="E34" s="11">
        <v>15</v>
      </c>
      <c r="F34" s="10">
        <v>0</v>
      </c>
      <c r="G34" s="11">
        <v>15</v>
      </c>
      <c r="H34" s="12">
        <v>0</v>
      </c>
      <c r="I34" s="12">
        <v>15</v>
      </c>
      <c r="J34" s="13">
        <v>99.806965554763565</v>
      </c>
      <c r="K34" s="12">
        <v>20</v>
      </c>
      <c r="L34" s="13">
        <v>69.900000000000006</v>
      </c>
      <c r="M34" s="12">
        <v>20</v>
      </c>
      <c r="N34" s="12">
        <v>0</v>
      </c>
      <c r="O34" s="12">
        <v>0</v>
      </c>
      <c r="P34" s="12">
        <v>15</v>
      </c>
      <c r="Q34" s="12">
        <v>0</v>
      </c>
      <c r="R34" s="12">
        <v>5</v>
      </c>
      <c r="S34" s="14">
        <v>1.2543300079440325E-3</v>
      </c>
      <c r="T34" s="12">
        <v>0</v>
      </c>
      <c r="U34" s="14">
        <v>1.3327256334405345E-3</v>
      </c>
      <c r="V34" s="12">
        <v>0</v>
      </c>
      <c r="W34" s="15">
        <v>0</v>
      </c>
      <c r="X34" s="16">
        <v>0</v>
      </c>
      <c r="Y34" s="17">
        <f t="shared" si="0"/>
        <v>105</v>
      </c>
      <c r="Z34" s="13">
        <f t="shared" si="1"/>
        <v>1.64</v>
      </c>
      <c r="AA34" s="18" t="s">
        <v>29</v>
      </c>
    </row>
    <row r="35" spans="2:27" ht="21.75" x14ac:dyDescent="0.25">
      <c r="B35" s="8">
        <v>29</v>
      </c>
      <c r="C35" s="9" t="s">
        <v>60</v>
      </c>
      <c r="D35" s="10">
        <v>0</v>
      </c>
      <c r="E35" s="11">
        <v>15</v>
      </c>
      <c r="F35" s="10">
        <v>0</v>
      </c>
      <c r="G35" s="11">
        <v>15</v>
      </c>
      <c r="H35" s="12">
        <v>0</v>
      </c>
      <c r="I35" s="12">
        <v>15</v>
      </c>
      <c r="J35" s="13">
        <v>100</v>
      </c>
      <c r="K35" s="12">
        <v>20</v>
      </c>
      <c r="L35" s="13">
        <v>71.69</v>
      </c>
      <c r="M35" s="12">
        <v>20</v>
      </c>
      <c r="N35" s="12">
        <v>0</v>
      </c>
      <c r="O35" s="12">
        <v>0</v>
      </c>
      <c r="P35" s="12">
        <v>15</v>
      </c>
      <c r="Q35" s="12">
        <v>0</v>
      </c>
      <c r="R35" s="12">
        <v>5</v>
      </c>
      <c r="S35" s="14">
        <v>2.0772765706006369E-3</v>
      </c>
      <c r="T35" s="12">
        <v>0</v>
      </c>
      <c r="U35" s="14">
        <v>8.5916169532934406E-3</v>
      </c>
      <c r="V35" s="12">
        <v>0</v>
      </c>
      <c r="W35" s="15">
        <v>0</v>
      </c>
      <c r="X35" s="16">
        <v>0</v>
      </c>
      <c r="Y35" s="17">
        <f t="shared" si="0"/>
        <v>105</v>
      </c>
      <c r="Z35" s="13">
        <f t="shared" si="1"/>
        <v>1.64</v>
      </c>
      <c r="AA35" s="18" t="s">
        <v>29</v>
      </c>
    </row>
    <row r="36" spans="2:27" ht="21.75" x14ac:dyDescent="0.25">
      <c r="B36" s="8">
        <v>30</v>
      </c>
      <c r="C36" s="9" t="s">
        <v>61</v>
      </c>
      <c r="D36" s="10">
        <v>0</v>
      </c>
      <c r="E36" s="11">
        <v>15</v>
      </c>
      <c r="F36" s="10">
        <v>0</v>
      </c>
      <c r="G36" s="11">
        <v>15</v>
      </c>
      <c r="H36" s="12">
        <v>0</v>
      </c>
      <c r="I36" s="12">
        <v>15</v>
      </c>
      <c r="J36" s="13">
        <v>99.77</v>
      </c>
      <c r="K36" s="12">
        <v>20</v>
      </c>
      <c r="L36" s="13">
        <v>70.16</v>
      </c>
      <c r="M36" s="12">
        <v>20</v>
      </c>
      <c r="N36" s="12">
        <v>0</v>
      </c>
      <c r="O36" s="12">
        <v>0</v>
      </c>
      <c r="P36" s="12">
        <v>15</v>
      </c>
      <c r="Q36" s="12">
        <v>0</v>
      </c>
      <c r="R36" s="12">
        <v>5</v>
      </c>
      <c r="S36" s="14">
        <v>7.6645921881424877E-4</v>
      </c>
      <c r="T36" s="12">
        <v>0</v>
      </c>
      <c r="U36" s="14">
        <v>7.5676015956306145E-3</v>
      </c>
      <c r="V36" s="12">
        <v>0</v>
      </c>
      <c r="W36" s="15">
        <v>0</v>
      </c>
      <c r="X36" s="16">
        <v>0</v>
      </c>
      <c r="Y36" s="17">
        <f t="shared" si="0"/>
        <v>105</v>
      </c>
      <c r="Z36" s="13">
        <f t="shared" si="1"/>
        <v>1.64</v>
      </c>
      <c r="AA36" s="18" t="s">
        <v>29</v>
      </c>
    </row>
    <row r="37" spans="2:27" ht="21.75" x14ac:dyDescent="0.25">
      <c r="B37" s="8">
        <v>31</v>
      </c>
      <c r="C37" s="9" t="s">
        <v>62</v>
      </c>
      <c r="D37" s="10">
        <v>0</v>
      </c>
      <c r="E37" s="11">
        <v>15</v>
      </c>
      <c r="F37" s="10">
        <v>0</v>
      </c>
      <c r="G37" s="11">
        <v>15</v>
      </c>
      <c r="H37" s="12">
        <v>0</v>
      </c>
      <c r="I37" s="12">
        <v>15</v>
      </c>
      <c r="J37" s="13">
        <v>95.382398151439745</v>
      </c>
      <c r="K37" s="12">
        <v>20</v>
      </c>
      <c r="L37" s="13">
        <v>65.48</v>
      </c>
      <c r="M37" s="12">
        <v>20</v>
      </c>
      <c r="N37" s="12">
        <v>1</v>
      </c>
      <c r="O37" s="12">
        <v>1</v>
      </c>
      <c r="P37" s="12">
        <v>0</v>
      </c>
      <c r="Q37" s="12">
        <v>0</v>
      </c>
      <c r="R37" s="12">
        <v>5</v>
      </c>
      <c r="S37" s="14">
        <v>0</v>
      </c>
      <c r="T37" s="12">
        <v>0</v>
      </c>
      <c r="U37" s="14">
        <v>9.0997393512273956E-4</v>
      </c>
      <c r="V37" s="12">
        <v>0</v>
      </c>
      <c r="W37" s="15">
        <v>1</v>
      </c>
      <c r="X37" s="16">
        <v>10</v>
      </c>
      <c r="Y37" s="17">
        <f t="shared" si="0"/>
        <v>80</v>
      </c>
      <c r="Z37" s="13">
        <f t="shared" si="1"/>
        <v>1.25</v>
      </c>
      <c r="AA37" s="18" t="s">
        <v>31</v>
      </c>
    </row>
    <row r="38" spans="2:27" ht="21.75" x14ac:dyDescent="0.25">
      <c r="B38" s="8">
        <v>32</v>
      </c>
      <c r="C38" s="9" t="s">
        <v>63</v>
      </c>
      <c r="D38" s="10">
        <v>0</v>
      </c>
      <c r="E38" s="11">
        <v>15</v>
      </c>
      <c r="F38" s="10">
        <v>0</v>
      </c>
      <c r="G38" s="11">
        <v>15</v>
      </c>
      <c r="H38" s="12">
        <v>0</v>
      </c>
      <c r="I38" s="12">
        <v>15</v>
      </c>
      <c r="J38" s="13">
        <v>98.304081517842519</v>
      </c>
      <c r="K38" s="12">
        <v>20</v>
      </c>
      <c r="L38" s="13">
        <v>64.510000000000005</v>
      </c>
      <c r="M38" s="12">
        <v>0</v>
      </c>
      <c r="N38" s="12">
        <v>1</v>
      </c>
      <c r="O38" s="12">
        <v>0</v>
      </c>
      <c r="P38" s="12">
        <v>15</v>
      </c>
      <c r="Q38" s="12">
        <v>0</v>
      </c>
      <c r="R38" s="12">
        <v>5</v>
      </c>
      <c r="S38" s="14">
        <v>7.800639391821744E-2</v>
      </c>
      <c r="T38" s="12">
        <v>20</v>
      </c>
      <c r="U38" s="14">
        <v>5.8565387837735319E-3</v>
      </c>
      <c r="V38" s="12">
        <v>0</v>
      </c>
      <c r="W38" s="15">
        <v>0</v>
      </c>
      <c r="X38" s="16">
        <v>0</v>
      </c>
      <c r="Y38" s="17">
        <f t="shared" si="0"/>
        <v>65</v>
      </c>
      <c r="Z38" s="13">
        <f t="shared" si="1"/>
        <v>1.02</v>
      </c>
      <c r="AA38" s="18" t="s">
        <v>52</v>
      </c>
    </row>
    <row r="39" spans="2:27" ht="21.75" x14ac:dyDescent="0.25">
      <c r="B39" s="8">
        <v>33</v>
      </c>
      <c r="C39" s="21" t="s">
        <v>64</v>
      </c>
      <c r="D39" s="10">
        <v>0</v>
      </c>
      <c r="E39" s="11">
        <v>15</v>
      </c>
      <c r="F39" s="10">
        <v>0</v>
      </c>
      <c r="G39" s="11">
        <v>15</v>
      </c>
      <c r="H39" s="12">
        <v>0</v>
      </c>
      <c r="I39" s="12">
        <v>15</v>
      </c>
      <c r="J39" s="13">
        <v>99.496158034597755</v>
      </c>
      <c r="K39" s="12">
        <v>20</v>
      </c>
      <c r="L39" s="13">
        <v>70.47</v>
      </c>
      <c r="M39" s="12">
        <v>20</v>
      </c>
      <c r="N39" s="12">
        <v>0</v>
      </c>
      <c r="O39" s="12">
        <v>0</v>
      </c>
      <c r="P39" s="12">
        <v>15</v>
      </c>
      <c r="Q39" s="12">
        <v>1</v>
      </c>
      <c r="R39" s="12">
        <v>0</v>
      </c>
      <c r="S39" s="14">
        <v>2.258118175449305E-2</v>
      </c>
      <c r="T39" s="12">
        <v>10</v>
      </c>
      <c r="U39" s="14">
        <v>0</v>
      </c>
      <c r="V39" s="12">
        <v>0</v>
      </c>
      <c r="W39" s="15">
        <v>0</v>
      </c>
      <c r="X39" s="16">
        <v>0</v>
      </c>
      <c r="Y39" s="17">
        <f t="shared" si="0"/>
        <v>90</v>
      </c>
      <c r="Z39" s="13">
        <f t="shared" si="1"/>
        <v>1.41</v>
      </c>
      <c r="AA39" s="18" t="s">
        <v>31</v>
      </c>
    </row>
    <row r="40" spans="2:27" ht="21.75" x14ac:dyDescent="0.25">
      <c r="B40" s="8">
        <v>34</v>
      </c>
      <c r="C40" s="9" t="s">
        <v>65</v>
      </c>
      <c r="D40" s="10">
        <v>0</v>
      </c>
      <c r="E40" s="11">
        <v>15</v>
      </c>
      <c r="F40" s="10">
        <v>0</v>
      </c>
      <c r="G40" s="11">
        <v>15</v>
      </c>
      <c r="H40" s="12">
        <v>0</v>
      </c>
      <c r="I40" s="12">
        <v>15</v>
      </c>
      <c r="J40" s="13">
        <v>99.523348313662893</v>
      </c>
      <c r="K40" s="12">
        <v>20</v>
      </c>
      <c r="L40" s="13">
        <v>69.08</v>
      </c>
      <c r="M40" s="12">
        <v>20</v>
      </c>
      <c r="N40" s="19">
        <v>0</v>
      </c>
      <c r="O40" s="12">
        <v>0</v>
      </c>
      <c r="P40" s="12">
        <v>15</v>
      </c>
      <c r="Q40" s="12">
        <v>0</v>
      </c>
      <c r="R40" s="12">
        <v>5</v>
      </c>
      <c r="S40" s="14">
        <v>7.7693424989580505E-3</v>
      </c>
      <c r="T40" s="12">
        <v>10</v>
      </c>
      <c r="U40" s="14">
        <v>0</v>
      </c>
      <c r="V40" s="12">
        <v>0</v>
      </c>
      <c r="W40" s="15">
        <v>0</v>
      </c>
      <c r="X40" s="16">
        <v>0</v>
      </c>
      <c r="Y40" s="17">
        <f t="shared" si="0"/>
        <v>95</v>
      </c>
      <c r="Z40" s="13">
        <f t="shared" si="1"/>
        <v>1.48</v>
      </c>
      <c r="AA40" s="18" t="s">
        <v>31</v>
      </c>
    </row>
    <row r="41" spans="2:27" ht="21.75" x14ac:dyDescent="0.25">
      <c r="B41" s="8">
        <v>35</v>
      </c>
      <c r="C41" s="9" t="s">
        <v>66</v>
      </c>
      <c r="D41" s="10">
        <v>0</v>
      </c>
      <c r="E41" s="11">
        <v>15</v>
      </c>
      <c r="F41" s="10">
        <v>0</v>
      </c>
      <c r="G41" s="11">
        <v>15</v>
      </c>
      <c r="H41" s="12">
        <v>0</v>
      </c>
      <c r="I41" s="12">
        <v>15</v>
      </c>
      <c r="J41" s="13">
        <v>100</v>
      </c>
      <c r="K41" s="12">
        <v>20</v>
      </c>
      <c r="L41" s="13">
        <v>67.73</v>
      </c>
      <c r="M41" s="12">
        <v>20</v>
      </c>
      <c r="N41" s="12">
        <v>0</v>
      </c>
      <c r="O41" s="12">
        <v>0</v>
      </c>
      <c r="P41" s="12">
        <v>15</v>
      </c>
      <c r="Q41" s="12">
        <v>1</v>
      </c>
      <c r="R41" s="12">
        <v>0</v>
      </c>
      <c r="S41" s="14">
        <v>7.5296382222132168E-4</v>
      </c>
      <c r="T41" s="12">
        <v>0</v>
      </c>
      <c r="U41" s="14">
        <v>0</v>
      </c>
      <c r="V41" s="12">
        <v>0</v>
      </c>
      <c r="W41" s="15">
        <v>0</v>
      </c>
      <c r="X41" s="16">
        <v>0</v>
      </c>
      <c r="Y41" s="17">
        <f t="shared" si="0"/>
        <v>100</v>
      </c>
      <c r="Z41" s="13">
        <f t="shared" si="1"/>
        <v>1.56</v>
      </c>
      <c r="AA41" s="18" t="s">
        <v>29</v>
      </c>
    </row>
    <row r="42" spans="2:27" ht="21.75" x14ac:dyDescent="0.25">
      <c r="B42" s="8">
        <v>36</v>
      </c>
      <c r="C42" s="22" t="s">
        <v>67</v>
      </c>
      <c r="D42" s="10">
        <v>0</v>
      </c>
      <c r="E42" s="11">
        <v>15</v>
      </c>
      <c r="F42" s="10">
        <v>0</v>
      </c>
      <c r="G42" s="11">
        <v>15</v>
      </c>
      <c r="H42" s="12">
        <v>0</v>
      </c>
      <c r="I42" s="12">
        <v>15</v>
      </c>
      <c r="J42" s="13">
        <v>100</v>
      </c>
      <c r="K42" s="12">
        <v>20</v>
      </c>
      <c r="L42" s="13">
        <v>65.36</v>
      </c>
      <c r="M42" s="12">
        <v>20</v>
      </c>
      <c r="N42" s="12">
        <v>1</v>
      </c>
      <c r="O42" s="12">
        <v>0</v>
      </c>
      <c r="P42" s="12">
        <v>15</v>
      </c>
      <c r="Q42" s="12">
        <v>0</v>
      </c>
      <c r="R42" s="12">
        <v>5</v>
      </c>
      <c r="S42" s="14">
        <v>0</v>
      </c>
      <c r="T42" s="12">
        <v>0</v>
      </c>
      <c r="U42" s="14">
        <v>2.6378197405298467E-2</v>
      </c>
      <c r="V42" s="12">
        <v>10</v>
      </c>
      <c r="W42" s="15">
        <v>0</v>
      </c>
      <c r="X42" s="16">
        <v>0</v>
      </c>
      <c r="Y42" s="17">
        <f t="shared" si="0"/>
        <v>95</v>
      </c>
      <c r="Z42" s="13">
        <f t="shared" si="1"/>
        <v>1.48</v>
      </c>
      <c r="AA42" s="18" t="s">
        <v>31</v>
      </c>
    </row>
    <row r="43" spans="2:27" ht="21.75" x14ac:dyDescent="0.25">
      <c r="B43" s="8">
        <v>37</v>
      </c>
      <c r="C43" s="9" t="s">
        <v>68</v>
      </c>
      <c r="D43" s="10">
        <v>0</v>
      </c>
      <c r="E43" s="11">
        <v>15</v>
      </c>
      <c r="F43" s="10">
        <v>0</v>
      </c>
      <c r="G43" s="11">
        <v>15</v>
      </c>
      <c r="H43" s="12">
        <v>0</v>
      </c>
      <c r="I43" s="12">
        <v>15</v>
      </c>
      <c r="J43" s="13">
        <v>99.941941036278578</v>
      </c>
      <c r="K43" s="12">
        <v>20</v>
      </c>
      <c r="L43" s="13">
        <v>73.86</v>
      </c>
      <c r="M43" s="12">
        <v>20</v>
      </c>
      <c r="N43" s="12">
        <v>1</v>
      </c>
      <c r="O43" s="12">
        <v>0</v>
      </c>
      <c r="P43" s="12">
        <v>15</v>
      </c>
      <c r="Q43" s="12">
        <v>0</v>
      </c>
      <c r="R43" s="12">
        <v>5</v>
      </c>
      <c r="S43" s="14">
        <v>3.9387823653074153E-2</v>
      </c>
      <c r="T43" s="12">
        <v>10</v>
      </c>
      <c r="U43" s="14">
        <v>0</v>
      </c>
      <c r="V43" s="12">
        <v>0</v>
      </c>
      <c r="W43" s="15">
        <v>0</v>
      </c>
      <c r="X43" s="16">
        <v>0</v>
      </c>
      <c r="Y43" s="17">
        <f t="shared" si="0"/>
        <v>95</v>
      </c>
      <c r="Z43" s="13">
        <f t="shared" si="1"/>
        <v>1.48</v>
      </c>
      <c r="AA43" s="18" t="s">
        <v>31</v>
      </c>
    </row>
    <row r="44" spans="2:27" ht="21.75" x14ac:dyDescent="0.25">
      <c r="B44" s="8">
        <v>38</v>
      </c>
      <c r="C44" s="9" t="s">
        <v>69</v>
      </c>
      <c r="D44" s="10">
        <v>0</v>
      </c>
      <c r="E44" s="11">
        <v>15</v>
      </c>
      <c r="F44" s="10">
        <v>0</v>
      </c>
      <c r="G44" s="11">
        <v>15</v>
      </c>
      <c r="H44" s="12">
        <v>0</v>
      </c>
      <c r="I44" s="12">
        <v>15</v>
      </c>
      <c r="J44" s="13">
        <v>99.343104702870221</v>
      </c>
      <c r="K44" s="12">
        <v>20</v>
      </c>
      <c r="L44" s="13">
        <v>72.73</v>
      </c>
      <c r="M44" s="12">
        <v>20</v>
      </c>
      <c r="N44" s="12">
        <v>0</v>
      </c>
      <c r="O44" s="12">
        <v>0</v>
      </c>
      <c r="P44" s="12">
        <v>15</v>
      </c>
      <c r="Q44" s="12">
        <v>0</v>
      </c>
      <c r="R44" s="12">
        <v>5</v>
      </c>
      <c r="S44" s="14">
        <v>4.7406355024303326E-3</v>
      </c>
      <c r="T44" s="12">
        <v>0</v>
      </c>
      <c r="U44" s="14">
        <v>4.6747822913170939E-19</v>
      </c>
      <c r="V44" s="12">
        <v>0</v>
      </c>
      <c r="W44" s="15">
        <v>0</v>
      </c>
      <c r="X44" s="16">
        <v>0</v>
      </c>
      <c r="Y44" s="17">
        <f t="shared" si="0"/>
        <v>105</v>
      </c>
      <c r="Z44" s="13">
        <f t="shared" si="1"/>
        <v>1.64</v>
      </c>
      <c r="AA44" s="18" t="s">
        <v>29</v>
      </c>
    </row>
    <row r="45" spans="2:27" ht="32.25" x14ac:dyDescent="0.25">
      <c r="B45" s="8">
        <v>39</v>
      </c>
      <c r="C45" s="9" t="s">
        <v>70</v>
      </c>
      <c r="D45" s="10">
        <v>0</v>
      </c>
      <c r="E45" s="11">
        <v>15</v>
      </c>
      <c r="F45" s="10">
        <v>0</v>
      </c>
      <c r="G45" s="11">
        <v>15</v>
      </c>
      <c r="H45" s="12">
        <v>0</v>
      </c>
      <c r="I45" s="12">
        <v>15</v>
      </c>
      <c r="J45" s="13">
        <v>96.822048540665222</v>
      </c>
      <c r="K45" s="12">
        <v>20</v>
      </c>
      <c r="L45" s="13">
        <v>64.760000000000005</v>
      </c>
      <c r="M45" s="12">
        <v>0</v>
      </c>
      <c r="N45" s="12">
        <v>3</v>
      </c>
      <c r="O45" s="12">
        <v>0</v>
      </c>
      <c r="P45" s="12">
        <v>0</v>
      </c>
      <c r="Q45" s="12">
        <v>0</v>
      </c>
      <c r="R45" s="12">
        <v>5</v>
      </c>
      <c r="S45" s="14">
        <v>0</v>
      </c>
      <c r="T45" s="12">
        <v>0</v>
      </c>
      <c r="U45" s="14">
        <v>0</v>
      </c>
      <c r="V45" s="12">
        <v>0</v>
      </c>
      <c r="W45" s="15">
        <v>0</v>
      </c>
      <c r="X45" s="16">
        <v>0</v>
      </c>
      <c r="Y45" s="17">
        <f t="shared" si="0"/>
        <v>70</v>
      </c>
      <c r="Z45" s="13">
        <f t="shared" si="1"/>
        <v>1.0900000000000001</v>
      </c>
      <c r="AA45" s="18" t="s">
        <v>52</v>
      </c>
    </row>
    <row r="46" spans="2:27" ht="21.75" x14ac:dyDescent="0.25">
      <c r="B46" s="8">
        <v>40</v>
      </c>
      <c r="C46" s="9" t="s">
        <v>71</v>
      </c>
      <c r="D46" s="10">
        <v>0</v>
      </c>
      <c r="E46" s="11">
        <v>15</v>
      </c>
      <c r="F46" s="10">
        <v>0</v>
      </c>
      <c r="G46" s="11">
        <v>15</v>
      </c>
      <c r="H46" s="12">
        <v>0</v>
      </c>
      <c r="I46" s="12">
        <v>15</v>
      </c>
      <c r="J46" s="13">
        <v>99.996861084174711</v>
      </c>
      <c r="K46" s="12">
        <v>20</v>
      </c>
      <c r="L46" s="13">
        <v>70.61</v>
      </c>
      <c r="M46" s="12">
        <v>20</v>
      </c>
      <c r="N46" s="12">
        <v>0</v>
      </c>
      <c r="O46" s="12">
        <v>0</v>
      </c>
      <c r="P46" s="12">
        <v>15</v>
      </c>
      <c r="Q46" s="12">
        <v>0</v>
      </c>
      <c r="R46" s="12">
        <v>5</v>
      </c>
      <c r="S46" s="14">
        <v>7.3209436670879447E-3</v>
      </c>
      <c r="T46" s="12">
        <v>0</v>
      </c>
      <c r="U46" s="14">
        <v>2.8421592425972739E-9</v>
      </c>
      <c r="V46" s="12">
        <v>0</v>
      </c>
      <c r="W46" s="15">
        <v>1</v>
      </c>
      <c r="X46" s="16">
        <v>10</v>
      </c>
      <c r="Y46" s="17">
        <f t="shared" si="0"/>
        <v>95</v>
      </c>
      <c r="Z46" s="13">
        <f t="shared" si="1"/>
        <v>1.48</v>
      </c>
      <c r="AA46" s="18" t="s">
        <v>31</v>
      </c>
    </row>
    <row r="47" spans="2:27" ht="32.25" x14ac:dyDescent="0.25">
      <c r="B47" s="8">
        <v>41</v>
      </c>
      <c r="C47" s="9" t="s">
        <v>72</v>
      </c>
      <c r="D47" s="10">
        <v>0</v>
      </c>
      <c r="E47" s="11">
        <v>15</v>
      </c>
      <c r="F47" s="10">
        <v>0</v>
      </c>
      <c r="G47" s="11">
        <v>15</v>
      </c>
      <c r="H47" s="12">
        <v>0</v>
      </c>
      <c r="I47" s="12">
        <v>15</v>
      </c>
      <c r="J47" s="13">
        <v>100</v>
      </c>
      <c r="K47" s="12">
        <v>20</v>
      </c>
      <c r="L47" s="13">
        <v>71.44</v>
      </c>
      <c r="M47" s="12">
        <v>20</v>
      </c>
      <c r="N47" s="12">
        <v>1</v>
      </c>
      <c r="O47" s="12">
        <v>0</v>
      </c>
      <c r="P47" s="12">
        <v>15</v>
      </c>
      <c r="Q47" s="12">
        <v>0</v>
      </c>
      <c r="R47" s="12">
        <v>5</v>
      </c>
      <c r="S47" s="14">
        <v>4.379796782387807E-2</v>
      </c>
      <c r="T47" s="12">
        <v>10</v>
      </c>
      <c r="U47" s="14">
        <v>0</v>
      </c>
      <c r="V47" s="12">
        <v>0</v>
      </c>
      <c r="W47" s="15">
        <v>0</v>
      </c>
      <c r="X47" s="16">
        <v>0</v>
      </c>
      <c r="Y47" s="17">
        <f t="shared" si="0"/>
        <v>95</v>
      </c>
      <c r="Z47" s="13">
        <f t="shared" si="1"/>
        <v>1.48</v>
      </c>
      <c r="AA47" s="18" t="s">
        <v>31</v>
      </c>
    </row>
    <row r="48" spans="2:27" ht="21.75" x14ac:dyDescent="0.25">
      <c r="B48" s="8">
        <v>42</v>
      </c>
      <c r="C48" s="9" t="s">
        <v>73</v>
      </c>
      <c r="D48" s="10">
        <v>0</v>
      </c>
      <c r="E48" s="11">
        <v>15</v>
      </c>
      <c r="F48" s="10">
        <v>0</v>
      </c>
      <c r="G48" s="11">
        <v>15</v>
      </c>
      <c r="H48" s="12">
        <v>0</v>
      </c>
      <c r="I48" s="12">
        <v>15</v>
      </c>
      <c r="J48" s="13">
        <v>99.15484248561495</v>
      </c>
      <c r="K48" s="12">
        <v>20</v>
      </c>
      <c r="L48" s="13">
        <v>67.680000000000007</v>
      </c>
      <c r="M48" s="12">
        <v>20</v>
      </c>
      <c r="N48" s="12">
        <v>0</v>
      </c>
      <c r="O48" s="12">
        <v>0</v>
      </c>
      <c r="P48" s="12">
        <v>15</v>
      </c>
      <c r="Q48" s="12">
        <v>0</v>
      </c>
      <c r="R48" s="12">
        <v>5</v>
      </c>
      <c r="S48" s="14">
        <v>1.8648056253148824E-2</v>
      </c>
      <c r="T48" s="12">
        <v>0</v>
      </c>
      <c r="U48" s="14">
        <v>2.0607194125936835E-3</v>
      </c>
      <c r="V48" s="12">
        <v>0</v>
      </c>
      <c r="W48" s="15">
        <v>0</v>
      </c>
      <c r="X48" s="16">
        <v>0</v>
      </c>
      <c r="Y48" s="17">
        <f t="shared" si="0"/>
        <v>105</v>
      </c>
      <c r="Z48" s="13">
        <f t="shared" si="1"/>
        <v>1.64</v>
      </c>
      <c r="AA48" s="18" t="s">
        <v>29</v>
      </c>
    </row>
    <row r="49" spans="2:27" ht="21.75" x14ac:dyDescent="0.25">
      <c r="B49" s="8">
        <v>43</v>
      </c>
      <c r="C49" s="9" t="s">
        <v>74</v>
      </c>
      <c r="D49" s="10">
        <v>0</v>
      </c>
      <c r="E49" s="11">
        <v>15</v>
      </c>
      <c r="F49" s="10">
        <v>0</v>
      </c>
      <c r="G49" s="11">
        <v>15</v>
      </c>
      <c r="H49" s="12">
        <v>0</v>
      </c>
      <c r="I49" s="12">
        <v>15</v>
      </c>
      <c r="J49" s="13">
        <v>97.766455034392763</v>
      </c>
      <c r="K49" s="12">
        <v>20</v>
      </c>
      <c r="L49" s="13">
        <v>68.69</v>
      </c>
      <c r="M49" s="12">
        <v>20</v>
      </c>
      <c r="N49" s="12">
        <v>3</v>
      </c>
      <c r="O49" s="12">
        <v>0</v>
      </c>
      <c r="P49" s="12">
        <v>0</v>
      </c>
      <c r="Q49" s="12">
        <v>0</v>
      </c>
      <c r="R49" s="12">
        <v>5</v>
      </c>
      <c r="S49" s="14">
        <v>1.4899669520392466E-3</v>
      </c>
      <c r="T49" s="12">
        <v>0</v>
      </c>
      <c r="U49" s="14">
        <v>2.1624591405090564E-2</v>
      </c>
      <c r="V49" s="12">
        <v>10</v>
      </c>
      <c r="W49" s="15">
        <v>1</v>
      </c>
      <c r="X49" s="16">
        <v>10</v>
      </c>
      <c r="Y49" s="17">
        <f t="shared" si="0"/>
        <v>70</v>
      </c>
      <c r="Z49" s="13">
        <f t="shared" si="1"/>
        <v>1.0900000000000001</v>
      </c>
      <c r="AA49" s="18" t="s">
        <v>52</v>
      </c>
    </row>
    <row r="50" spans="2:27" ht="21.75" x14ac:dyDescent="0.25">
      <c r="B50" s="8">
        <v>44</v>
      </c>
      <c r="C50" s="21" t="s">
        <v>75</v>
      </c>
      <c r="D50" s="10">
        <v>0</v>
      </c>
      <c r="E50" s="11">
        <v>15</v>
      </c>
      <c r="F50" s="10">
        <v>0</v>
      </c>
      <c r="G50" s="11">
        <v>15</v>
      </c>
      <c r="H50" s="12">
        <v>0</v>
      </c>
      <c r="I50" s="12">
        <v>15</v>
      </c>
      <c r="J50" s="13">
        <v>98.932475333405606</v>
      </c>
      <c r="K50" s="12">
        <v>20</v>
      </c>
      <c r="L50" s="13">
        <v>69.849999999999994</v>
      </c>
      <c r="M50" s="12">
        <v>20</v>
      </c>
      <c r="N50" s="12">
        <v>2</v>
      </c>
      <c r="O50" s="12">
        <v>0</v>
      </c>
      <c r="P50" s="12">
        <v>5</v>
      </c>
      <c r="Q50" s="12">
        <v>0</v>
      </c>
      <c r="R50" s="12">
        <v>5</v>
      </c>
      <c r="S50" s="14">
        <v>2.4047069351338397E-2</v>
      </c>
      <c r="T50" s="12">
        <v>10</v>
      </c>
      <c r="U50" s="14">
        <v>2.3660178304234867E-3</v>
      </c>
      <c r="V50" s="12">
        <v>0</v>
      </c>
      <c r="W50" s="15">
        <v>0</v>
      </c>
      <c r="X50" s="16">
        <v>0</v>
      </c>
      <c r="Y50" s="17">
        <f t="shared" si="0"/>
        <v>85</v>
      </c>
      <c r="Z50" s="13">
        <f t="shared" si="1"/>
        <v>1.33</v>
      </c>
      <c r="AA50" s="18" t="s">
        <v>31</v>
      </c>
    </row>
    <row r="51" spans="2:27" ht="21.75" x14ac:dyDescent="0.25">
      <c r="B51" s="8">
        <v>45</v>
      </c>
      <c r="C51" s="21" t="s">
        <v>76</v>
      </c>
      <c r="D51" s="10">
        <v>2</v>
      </c>
      <c r="E51" s="11">
        <v>15</v>
      </c>
      <c r="F51" s="10">
        <v>0.03</v>
      </c>
      <c r="G51" s="11">
        <v>15</v>
      </c>
      <c r="H51" s="12">
        <v>0</v>
      </c>
      <c r="I51" s="12">
        <v>15</v>
      </c>
      <c r="J51" s="13">
        <v>96.275783470436764</v>
      </c>
      <c r="K51" s="12">
        <v>20</v>
      </c>
      <c r="L51" s="13">
        <v>64.41</v>
      </c>
      <c r="M51" s="12">
        <v>0</v>
      </c>
      <c r="N51" s="12">
        <v>3</v>
      </c>
      <c r="O51" s="12">
        <v>1</v>
      </c>
      <c r="P51" s="12">
        <v>0</v>
      </c>
      <c r="Q51" s="12">
        <v>0</v>
      </c>
      <c r="R51" s="12">
        <v>5</v>
      </c>
      <c r="S51" s="14">
        <v>7.2035048987608326E-3</v>
      </c>
      <c r="T51" s="12">
        <v>0</v>
      </c>
      <c r="U51" s="14">
        <v>3.6647581677445602E-4</v>
      </c>
      <c r="V51" s="12">
        <v>0</v>
      </c>
      <c r="W51" s="15">
        <v>0</v>
      </c>
      <c r="X51" s="16">
        <v>0</v>
      </c>
      <c r="Y51" s="17">
        <f t="shared" si="0"/>
        <v>70</v>
      </c>
      <c r="Z51" s="13">
        <f t="shared" si="1"/>
        <v>1.0900000000000001</v>
      </c>
      <c r="AA51" s="18" t="s">
        <v>52</v>
      </c>
    </row>
    <row r="52" spans="2:27" ht="21.75" x14ac:dyDescent="0.25">
      <c r="B52" s="8">
        <v>46</v>
      </c>
      <c r="C52" s="9" t="s">
        <v>77</v>
      </c>
      <c r="D52" s="10">
        <v>0</v>
      </c>
      <c r="E52" s="11">
        <v>15</v>
      </c>
      <c r="F52" s="10">
        <v>0</v>
      </c>
      <c r="G52" s="11">
        <v>15</v>
      </c>
      <c r="H52" s="12">
        <v>0</v>
      </c>
      <c r="I52" s="12">
        <v>15</v>
      </c>
      <c r="J52" s="13">
        <v>99.692348083742161</v>
      </c>
      <c r="K52" s="12">
        <v>20</v>
      </c>
      <c r="L52" s="13">
        <v>61.57</v>
      </c>
      <c r="M52" s="12">
        <v>0</v>
      </c>
      <c r="N52" s="12">
        <v>1</v>
      </c>
      <c r="O52" s="12">
        <v>1</v>
      </c>
      <c r="P52" s="12">
        <v>0</v>
      </c>
      <c r="Q52" s="12">
        <v>0</v>
      </c>
      <c r="R52" s="12">
        <v>5</v>
      </c>
      <c r="S52" s="14">
        <v>7.512124722525145E-3</v>
      </c>
      <c r="T52" s="12">
        <v>0</v>
      </c>
      <c r="U52" s="14">
        <v>0</v>
      </c>
      <c r="V52" s="12">
        <v>0</v>
      </c>
      <c r="W52" s="15">
        <v>0</v>
      </c>
      <c r="X52" s="16">
        <v>0</v>
      </c>
      <c r="Y52" s="17">
        <f t="shared" si="0"/>
        <v>70</v>
      </c>
      <c r="Z52" s="13">
        <f t="shared" si="1"/>
        <v>1.0900000000000001</v>
      </c>
      <c r="AA52" s="18" t="s">
        <v>52</v>
      </c>
    </row>
    <row r="53" spans="2:27" ht="21.75" x14ac:dyDescent="0.25">
      <c r="B53" s="8">
        <v>47</v>
      </c>
      <c r="C53" s="20" t="s">
        <v>78</v>
      </c>
      <c r="D53" s="10">
        <v>0</v>
      </c>
      <c r="E53" s="11">
        <v>15</v>
      </c>
      <c r="F53" s="10">
        <v>0</v>
      </c>
      <c r="G53" s="11">
        <v>15</v>
      </c>
      <c r="H53" s="12">
        <v>0</v>
      </c>
      <c r="I53" s="12">
        <v>15</v>
      </c>
      <c r="J53" s="13">
        <v>99.919327197715006</v>
      </c>
      <c r="K53" s="12">
        <v>20</v>
      </c>
      <c r="L53" s="13">
        <v>65.36</v>
      </c>
      <c r="M53" s="12">
        <v>20</v>
      </c>
      <c r="N53" s="12">
        <v>3</v>
      </c>
      <c r="O53" s="12">
        <v>2</v>
      </c>
      <c r="P53" s="12">
        <v>0</v>
      </c>
      <c r="Q53" s="12">
        <v>0</v>
      </c>
      <c r="R53" s="12">
        <v>5</v>
      </c>
      <c r="S53" s="14">
        <v>1.0550698957687538E-2</v>
      </c>
      <c r="T53" s="12">
        <v>0</v>
      </c>
      <c r="U53" s="14">
        <v>1.4915250174353339E-6</v>
      </c>
      <c r="V53" s="12">
        <v>0</v>
      </c>
      <c r="W53" s="15">
        <v>0</v>
      </c>
      <c r="X53" s="16">
        <v>0</v>
      </c>
      <c r="Y53" s="17">
        <f t="shared" si="0"/>
        <v>90</v>
      </c>
      <c r="Z53" s="13">
        <f t="shared" si="1"/>
        <v>1.41</v>
      </c>
      <c r="AA53" s="18" t="s">
        <v>31</v>
      </c>
    </row>
    <row r="54" spans="2:27" ht="21.75" x14ac:dyDescent="0.25">
      <c r="B54" s="8">
        <v>48</v>
      </c>
      <c r="C54" s="9" t="s">
        <v>79</v>
      </c>
      <c r="D54" s="10">
        <v>0</v>
      </c>
      <c r="E54" s="11">
        <v>15</v>
      </c>
      <c r="F54" s="10">
        <v>0</v>
      </c>
      <c r="G54" s="11">
        <v>15</v>
      </c>
      <c r="H54" s="12">
        <v>0</v>
      </c>
      <c r="I54" s="12">
        <v>15</v>
      </c>
      <c r="J54" s="13">
        <v>100</v>
      </c>
      <c r="K54" s="12">
        <v>20</v>
      </c>
      <c r="L54" s="13">
        <v>66.19</v>
      </c>
      <c r="M54" s="12">
        <v>20</v>
      </c>
      <c r="N54" s="12">
        <v>0</v>
      </c>
      <c r="O54" s="12">
        <v>0</v>
      </c>
      <c r="P54" s="12">
        <v>15</v>
      </c>
      <c r="Q54" s="12">
        <v>0</v>
      </c>
      <c r="R54" s="12">
        <v>5</v>
      </c>
      <c r="S54" s="14">
        <v>1.1706664692880554E-2</v>
      </c>
      <c r="T54" s="12">
        <v>0</v>
      </c>
      <c r="U54" s="14">
        <v>3.4073365474269865E-3</v>
      </c>
      <c r="V54" s="12">
        <v>0</v>
      </c>
      <c r="W54" s="15">
        <v>0</v>
      </c>
      <c r="X54" s="16">
        <v>0</v>
      </c>
      <c r="Y54" s="17">
        <f t="shared" si="0"/>
        <v>105</v>
      </c>
      <c r="Z54" s="13">
        <f t="shared" si="1"/>
        <v>1.64</v>
      </c>
      <c r="AA54" s="18" t="s">
        <v>29</v>
      </c>
    </row>
    <row r="55" spans="2:27" ht="21.75" x14ac:dyDescent="0.25">
      <c r="B55" s="8">
        <v>49</v>
      </c>
      <c r="C55" s="9" t="s">
        <v>80</v>
      </c>
      <c r="D55" s="10">
        <v>0</v>
      </c>
      <c r="E55" s="11">
        <v>15</v>
      </c>
      <c r="F55" s="10">
        <v>0</v>
      </c>
      <c r="G55" s="11">
        <v>15</v>
      </c>
      <c r="H55" s="12">
        <v>0</v>
      </c>
      <c r="I55" s="12">
        <v>15</v>
      </c>
      <c r="J55" s="13">
        <v>98.21713792112584</v>
      </c>
      <c r="K55" s="12">
        <v>20</v>
      </c>
      <c r="L55" s="13">
        <v>67.52</v>
      </c>
      <c r="M55" s="12">
        <v>20</v>
      </c>
      <c r="N55" s="12">
        <v>1</v>
      </c>
      <c r="O55" s="12">
        <v>0</v>
      </c>
      <c r="P55" s="12">
        <v>15</v>
      </c>
      <c r="Q55" s="12">
        <v>0</v>
      </c>
      <c r="R55" s="12">
        <v>5</v>
      </c>
      <c r="S55" s="14">
        <v>2.8420757133572321E-2</v>
      </c>
      <c r="T55" s="12">
        <v>10</v>
      </c>
      <c r="U55" s="14">
        <v>3.9674849225916713E-5</v>
      </c>
      <c r="V55" s="12">
        <v>0</v>
      </c>
      <c r="W55" s="15">
        <v>0</v>
      </c>
      <c r="X55" s="16">
        <v>0</v>
      </c>
      <c r="Y55" s="17">
        <f t="shared" si="0"/>
        <v>95</v>
      </c>
      <c r="Z55" s="13">
        <f t="shared" si="1"/>
        <v>1.48</v>
      </c>
      <c r="AA55" s="18" t="s">
        <v>31</v>
      </c>
    </row>
    <row r="56" spans="2:27" ht="21.75" x14ac:dyDescent="0.25">
      <c r="B56" s="8">
        <v>50</v>
      </c>
      <c r="C56" s="9" t="s">
        <v>81</v>
      </c>
      <c r="D56" s="10">
        <v>0</v>
      </c>
      <c r="E56" s="11">
        <v>15</v>
      </c>
      <c r="F56" s="10">
        <v>0</v>
      </c>
      <c r="G56" s="11">
        <v>15</v>
      </c>
      <c r="H56" s="12">
        <v>0</v>
      </c>
      <c r="I56" s="12">
        <v>15</v>
      </c>
      <c r="J56" s="13">
        <v>99.346447684849394</v>
      </c>
      <c r="K56" s="12">
        <v>20</v>
      </c>
      <c r="L56" s="13">
        <v>69.540000000000006</v>
      </c>
      <c r="M56" s="12">
        <v>20</v>
      </c>
      <c r="N56" s="12">
        <v>1</v>
      </c>
      <c r="O56" s="12">
        <v>0</v>
      </c>
      <c r="P56" s="12">
        <v>15</v>
      </c>
      <c r="Q56" s="12">
        <v>0</v>
      </c>
      <c r="R56" s="12">
        <v>5</v>
      </c>
      <c r="S56" s="14">
        <v>1.0227594312098494E-2</v>
      </c>
      <c r="T56" s="12">
        <v>0</v>
      </c>
      <c r="U56" s="14">
        <v>8.4435815596458717E-3</v>
      </c>
      <c r="V56" s="12">
        <v>0</v>
      </c>
      <c r="W56" s="15">
        <v>0</v>
      </c>
      <c r="X56" s="16">
        <v>0</v>
      </c>
      <c r="Y56" s="17">
        <f t="shared" si="0"/>
        <v>105</v>
      </c>
      <c r="Z56" s="13">
        <f t="shared" si="1"/>
        <v>1.64</v>
      </c>
      <c r="AA56" s="18" t="s">
        <v>29</v>
      </c>
    </row>
    <row r="57" spans="2:27" ht="21.75" x14ac:dyDescent="0.25">
      <c r="B57" s="8">
        <v>51</v>
      </c>
      <c r="C57" s="9" t="s">
        <v>82</v>
      </c>
      <c r="D57" s="10">
        <v>0</v>
      </c>
      <c r="E57" s="11">
        <v>15</v>
      </c>
      <c r="F57" s="10">
        <v>0</v>
      </c>
      <c r="G57" s="11">
        <v>15</v>
      </c>
      <c r="H57" s="12">
        <v>0</v>
      </c>
      <c r="I57" s="12">
        <v>15</v>
      </c>
      <c r="J57" s="13">
        <v>99.985259729413727</v>
      </c>
      <c r="K57" s="12">
        <v>20</v>
      </c>
      <c r="L57" s="13">
        <v>67.81</v>
      </c>
      <c r="M57" s="12">
        <v>20</v>
      </c>
      <c r="N57" s="12">
        <v>0</v>
      </c>
      <c r="O57" s="12">
        <v>0</v>
      </c>
      <c r="P57" s="12">
        <v>15</v>
      </c>
      <c r="Q57" s="12">
        <v>0</v>
      </c>
      <c r="R57" s="12">
        <v>5</v>
      </c>
      <c r="S57" s="14">
        <v>1.1009998246893778E-2</v>
      </c>
      <c r="T57" s="12">
        <v>0</v>
      </c>
      <c r="U57" s="14">
        <v>0</v>
      </c>
      <c r="V57" s="12">
        <v>0</v>
      </c>
      <c r="W57" s="15">
        <v>0</v>
      </c>
      <c r="X57" s="16">
        <v>0</v>
      </c>
      <c r="Y57" s="17">
        <f t="shared" si="0"/>
        <v>105</v>
      </c>
      <c r="Z57" s="13">
        <f t="shared" si="1"/>
        <v>1.64</v>
      </c>
      <c r="AA57" s="18" t="s">
        <v>29</v>
      </c>
    </row>
    <row r="58" spans="2:27" ht="21.75" x14ac:dyDescent="0.25">
      <c r="B58" s="8">
        <v>52</v>
      </c>
      <c r="C58" s="9" t="s">
        <v>83</v>
      </c>
      <c r="D58" s="10">
        <v>0</v>
      </c>
      <c r="E58" s="11">
        <v>15</v>
      </c>
      <c r="F58" s="10">
        <v>0</v>
      </c>
      <c r="G58" s="11">
        <v>15</v>
      </c>
      <c r="H58" s="12">
        <v>0</v>
      </c>
      <c r="I58" s="12">
        <v>15</v>
      </c>
      <c r="J58" s="13">
        <v>98.995802419354845</v>
      </c>
      <c r="K58" s="12">
        <v>20</v>
      </c>
      <c r="L58" s="13">
        <v>71.849999999999994</v>
      </c>
      <c r="M58" s="12">
        <v>20</v>
      </c>
      <c r="N58" s="12">
        <v>0</v>
      </c>
      <c r="O58" s="12">
        <v>0</v>
      </c>
      <c r="P58" s="12">
        <v>15</v>
      </c>
      <c r="Q58" s="12">
        <v>0</v>
      </c>
      <c r="R58" s="12">
        <v>5</v>
      </c>
      <c r="S58" s="14">
        <v>1.8543464606226454E-2</v>
      </c>
      <c r="T58" s="12">
        <v>0</v>
      </c>
      <c r="U58" s="14">
        <v>0</v>
      </c>
      <c r="V58" s="12">
        <v>0</v>
      </c>
      <c r="W58" s="15">
        <v>0</v>
      </c>
      <c r="X58" s="16">
        <v>0</v>
      </c>
      <c r="Y58" s="17">
        <f t="shared" si="0"/>
        <v>105</v>
      </c>
      <c r="Z58" s="13">
        <f t="shared" si="1"/>
        <v>1.64</v>
      </c>
      <c r="AA58" s="18" t="s">
        <v>29</v>
      </c>
    </row>
    <row r="59" spans="2:27" ht="21.75" x14ac:dyDescent="0.25">
      <c r="B59" s="8">
        <v>53</v>
      </c>
      <c r="C59" s="9" t="s">
        <v>84</v>
      </c>
      <c r="D59" s="10">
        <v>0</v>
      </c>
      <c r="E59" s="11">
        <v>15</v>
      </c>
      <c r="F59" s="10">
        <v>0</v>
      </c>
      <c r="G59" s="11">
        <v>15</v>
      </c>
      <c r="H59" s="12">
        <v>0</v>
      </c>
      <c r="I59" s="12">
        <v>15</v>
      </c>
      <c r="J59" s="13">
        <v>99.578477209302321</v>
      </c>
      <c r="K59" s="12">
        <v>20</v>
      </c>
      <c r="L59" s="13">
        <v>67.77</v>
      </c>
      <c r="M59" s="12">
        <v>20</v>
      </c>
      <c r="N59" s="12">
        <v>0</v>
      </c>
      <c r="O59" s="12">
        <v>0</v>
      </c>
      <c r="P59" s="12">
        <v>15</v>
      </c>
      <c r="Q59" s="12">
        <v>0</v>
      </c>
      <c r="R59" s="12">
        <v>5</v>
      </c>
      <c r="S59" s="14">
        <v>5.4132519018056449E-2</v>
      </c>
      <c r="T59" s="12">
        <v>20</v>
      </c>
      <c r="U59" s="14">
        <v>1.9034035434662786E-3</v>
      </c>
      <c r="V59" s="12">
        <v>0</v>
      </c>
      <c r="W59" s="15">
        <v>0</v>
      </c>
      <c r="X59" s="16">
        <v>0</v>
      </c>
      <c r="Y59" s="17">
        <f t="shared" si="0"/>
        <v>85</v>
      </c>
      <c r="Z59" s="13">
        <f t="shared" si="1"/>
        <v>1.33</v>
      </c>
      <c r="AA59" s="18" t="s">
        <v>31</v>
      </c>
    </row>
    <row r="60" spans="2:27" ht="21.75" x14ac:dyDescent="0.25">
      <c r="B60" s="8">
        <v>54</v>
      </c>
      <c r="C60" s="9" t="s">
        <v>85</v>
      </c>
      <c r="D60" s="10">
        <v>0</v>
      </c>
      <c r="E60" s="11">
        <v>15</v>
      </c>
      <c r="F60" s="10">
        <v>0</v>
      </c>
      <c r="G60" s="11">
        <v>15</v>
      </c>
      <c r="H60" s="12">
        <v>0</v>
      </c>
      <c r="I60" s="12">
        <v>15</v>
      </c>
      <c r="J60" s="13">
        <v>99.117673863081151</v>
      </c>
      <c r="K60" s="12">
        <v>20</v>
      </c>
      <c r="L60" s="13">
        <v>72.22</v>
      </c>
      <c r="M60" s="12">
        <v>20</v>
      </c>
      <c r="N60" s="12">
        <v>1</v>
      </c>
      <c r="O60" s="12">
        <v>0</v>
      </c>
      <c r="P60" s="12">
        <v>15</v>
      </c>
      <c r="Q60" s="12">
        <v>0</v>
      </c>
      <c r="R60" s="12">
        <v>5</v>
      </c>
      <c r="S60" s="14">
        <v>9.2459435966224662E-3</v>
      </c>
      <c r="T60" s="12">
        <v>0</v>
      </c>
      <c r="U60" s="14">
        <v>3.0451179696349274E-4</v>
      </c>
      <c r="V60" s="12">
        <v>0</v>
      </c>
      <c r="W60" s="15">
        <v>0</v>
      </c>
      <c r="X60" s="16">
        <v>0</v>
      </c>
      <c r="Y60" s="17">
        <f t="shared" si="0"/>
        <v>105</v>
      </c>
      <c r="Z60" s="13">
        <f t="shared" si="1"/>
        <v>1.64</v>
      </c>
      <c r="AA60" s="18" t="s">
        <v>29</v>
      </c>
    </row>
    <row r="61" spans="2:27" ht="53.25" x14ac:dyDescent="0.25">
      <c r="B61" s="8">
        <v>55</v>
      </c>
      <c r="C61" s="9" t="s">
        <v>86</v>
      </c>
      <c r="D61" s="10">
        <v>0</v>
      </c>
      <c r="E61" s="11">
        <v>15</v>
      </c>
      <c r="F61" s="10">
        <v>0</v>
      </c>
      <c r="G61" s="11">
        <v>15</v>
      </c>
      <c r="H61" s="12">
        <v>0</v>
      </c>
      <c r="I61" s="12">
        <v>15</v>
      </c>
      <c r="J61" s="13">
        <v>97.44</v>
      </c>
      <c r="K61" s="12">
        <v>20</v>
      </c>
      <c r="L61" s="13">
        <v>65.84</v>
      </c>
      <c r="M61" s="12">
        <v>20</v>
      </c>
      <c r="N61" s="12">
        <v>0</v>
      </c>
      <c r="O61" s="12">
        <v>0</v>
      </c>
      <c r="P61" s="12">
        <v>15</v>
      </c>
      <c r="Q61" s="12">
        <v>0</v>
      </c>
      <c r="R61" s="12">
        <v>5</v>
      </c>
      <c r="S61" s="14">
        <v>3.1037360902482214E-2</v>
      </c>
      <c r="T61" s="12">
        <v>10</v>
      </c>
      <c r="U61" s="14">
        <v>2.5920340734331762E-3</v>
      </c>
      <c r="V61" s="12">
        <v>0</v>
      </c>
      <c r="W61" s="15">
        <v>0</v>
      </c>
      <c r="X61" s="16">
        <v>0</v>
      </c>
      <c r="Y61" s="17">
        <f t="shared" si="0"/>
        <v>95</v>
      </c>
      <c r="Z61" s="13">
        <f t="shared" si="1"/>
        <v>1.48</v>
      </c>
      <c r="AA61" s="18" t="s">
        <v>31</v>
      </c>
    </row>
    <row r="62" spans="2:27" ht="21.75" x14ac:dyDescent="0.25">
      <c r="B62" s="8">
        <v>56</v>
      </c>
      <c r="C62" s="9" t="s">
        <v>87</v>
      </c>
      <c r="D62" s="10">
        <v>0</v>
      </c>
      <c r="E62" s="11">
        <v>15</v>
      </c>
      <c r="F62" s="10">
        <v>0</v>
      </c>
      <c r="G62" s="11">
        <v>15</v>
      </c>
      <c r="H62" s="12">
        <v>0</v>
      </c>
      <c r="I62" s="12">
        <v>15</v>
      </c>
      <c r="J62" s="13">
        <v>99.79</v>
      </c>
      <c r="K62" s="12">
        <v>20</v>
      </c>
      <c r="L62" s="13">
        <v>65.28</v>
      </c>
      <c r="M62" s="12">
        <v>20</v>
      </c>
      <c r="N62" s="12">
        <v>0</v>
      </c>
      <c r="O62" s="12">
        <v>0</v>
      </c>
      <c r="P62" s="12">
        <v>15</v>
      </c>
      <c r="Q62" s="12">
        <v>1</v>
      </c>
      <c r="R62" s="12">
        <v>0</v>
      </c>
      <c r="S62" s="14">
        <v>4.9633416450070959E-3</v>
      </c>
      <c r="T62" s="12">
        <v>0</v>
      </c>
      <c r="U62" s="14">
        <v>-1.3583589275963006E-7</v>
      </c>
      <c r="V62" s="12">
        <v>0</v>
      </c>
      <c r="W62" s="15">
        <v>0</v>
      </c>
      <c r="X62" s="16">
        <v>0</v>
      </c>
      <c r="Y62" s="17">
        <f t="shared" si="0"/>
        <v>100</v>
      </c>
      <c r="Z62" s="13">
        <f t="shared" si="1"/>
        <v>1.56</v>
      </c>
      <c r="AA62" s="18" t="s">
        <v>29</v>
      </c>
    </row>
    <row r="63" spans="2:27" ht="21.75" x14ac:dyDescent="0.25">
      <c r="B63" s="8">
        <v>57</v>
      </c>
      <c r="C63" s="20" t="s">
        <v>88</v>
      </c>
      <c r="D63" s="10">
        <v>0</v>
      </c>
      <c r="E63" s="11">
        <v>15</v>
      </c>
      <c r="F63" s="10">
        <v>0</v>
      </c>
      <c r="G63" s="11">
        <v>15</v>
      </c>
      <c r="H63" s="12">
        <v>0</v>
      </c>
      <c r="I63" s="12">
        <v>15</v>
      </c>
      <c r="J63" s="13">
        <v>96</v>
      </c>
      <c r="K63" s="12">
        <v>20</v>
      </c>
      <c r="L63" s="13">
        <v>67.959999999999994</v>
      </c>
      <c r="M63" s="12">
        <v>20</v>
      </c>
      <c r="N63" s="12">
        <v>1</v>
      </c>
      <c r="O63" s="12">
        <v>0</v>
      </c>
      <c r="P63" s="12">
        <v>15</v>
      </c>
      <c r="Q63" s="12">
        <v>0</v>
      </c>
      <c r="R63" s="12">
        <v>5</v>
      </c>
      <c r="S63" s="14">
        <v>2.4636791042546343E-2</v>
      </c>
      <c r="T63" s="12">
        <v>10</v>
      </c>
      <c r="U63" s="14">
        <v>4.5255249063538387E-2</v>
      </c>
      <c r="V63" s="12">
        <v>10</v>
      </c>
      <c r="W63" s="15">
        <v>0</v>
      </c>
      <c r="X63" s="16">
        <v>0</v>
      </c>
      <c r="Y63" s="17">
        <f t="shared" si="0"/>
        <v>85</v>
      </c>
      <c r="Z63" s="13">
        <f t="shared" si="1"/>
        <v>1.33</v>
      </c>
      <c r="AA63" s="18" t="s">
        <v>31</v>
      </c>
    </row>
    <row r="64" spans="2:27" ht="21.75" x14ac:dyDescent="0.25">
      <c r="B64" s="8">
        <v>58</v>
      </c>
      <c r="C64" s="9" t="s">
        <v>89</v>
      </c>
      <c r="D64" s="10">
        <v>0</v>
      </c>
      <c r="E64" s="11">
        <v>15</v>
      </c>
      <c r="F64" s="10">
        <v>0</v>
      </c>
      <c r="G64" s="11">
        <v>15</v>
      </c>
      <c r="H64" s="12">
        <v>0</v>
      </c>
      <c r="I64" s="12">
        <v>15</v>
      </c>
      <c r="J64" s="13">
        <v>100</v>
      </c>
      <c r="K64" s="12">
        <v>20</v>
      </c>
      <c r="L64" s="13">
        <v>70.39</v>
      </c>
      <c r="M64" s="12">
        <v>20</v>
      </c>
      <c r="N64" s="12">
        <v>0</v>
      </c>
      <c r="O64" s="12">
        <v>0</v>
      </c>
      <c r="P64" s="12">
        <v>15</v>
      </c>
      <c r="Q64" s="12">
        <v>0</v>
      </c>
      <c r="R64" s="12">
        <v>5</v>
      </c>
      <c r="S64" s="14">
        <v>9.3687890352285395E-3</v>
      </c>
      <c r="T64" s="12">
        <v>0</v>
      </c>
      <c r="U64" s="14">
        <v>-8.5246957552527065E-18</v>
      </c>
      <c r="V64" s="12">
        <v>0</v>
      </c>
      <c r="W64" s="15">
        <v>0</v>
      </c>
      <c r="X64" s="16">
        <v>0</v>
      </c>
      <c r="Y64" s="17">
        <f t="shared" si="0"/>
        <v>105</v>
      </c>
      <c r="Z64" s="13">
        <f t="shared" si="1"/>
        <v>1.64</v>
      </c>
      <c r="AA64" s="18" t="s">
        <v>29</v>
      </c>
    </row>
    <row r="65" spans="2:27" ht="42.75" x14ac:dyDescent="0.25">
      <c r="B65" s="8">
        <v>59</v>
      </c>
      <c r="C65" s="9" t="s">
        <v>90</v>
      </c>
      <c r="D65" s="10">
        <v>0</v>
      </c>
      <c r="E65" s="11">
        <v>15</v>
      </c>
      <c r="F65" s="10">
        <v>0</v>
      </c>
      <c r="G65" s="11">
        <v>15</v>
      </c>
      <c r="H65" s="12">
        <v>0</v>
      </c>
      <c r="I65" s="12">
        <v>15</v>
      </c>
      <c r="J65" s="13">
        <v>98.167683739508561</v>
      </c>
      <c r="K65" s="12">
        <v>20</v>
      </c>
      <c r="L65" s="13">
        <v>68.599999999999994</v>
      </c>
      <c r="M65" s="12">
        <v>20</v>
      </c>
      <c r="N65" s="12">
        <v>0</v>
      </c>
      <c r="O65" s="12">
        <v>0</v>
      </c>
      <c r="P65" s="12">
        <v>15</v>
      </c>
      <c r="Q65" s="12">
        <v>0</v>
      </c>
      <c r="R65" s="12">
        <v>5</v>
      </c>
      <c r="S65" s="14">
        <v>1.7945684075131311E-2</v>
      </c>
      <c r="T65" s="12">
        <v>0</v>
      </c>
      <c r="U65" s="14">
        <v>1.5280761126960105E-4</v>
      </c>
      <c r="V65" s="12">
        <v>0</v>
      </c>
      <c r="W65" s="15">
        <v>0</v>
      </c>
      <c r="X65" s="16">
        <v>0</v>
      </c>
      <c r="Y65" s="17">
        <f t="shared" si="0"/>
        <v>105</v>
      </c>
      <c r="Z65" s="13">
        <f t="shared" si="1"/>
        <v>1.64</v>
      </c>
      <c r="AA65" s="18" t="s">
        <v>29</v>
      </c>
    </row>
    <row r="66" spans="2:27" ht="21.75" x14ac:dyDescent="0.25">
      <c r="B66" s="8">
        <v>60</v>
      </c>
      <c r="C66" s="9" t="s">
        <v>91</v>
      </c>
      <c r="D66" s="10">
        <v>0</v>
      </c>
      <c r="E66" s="11">
        <v>15</v>
      </c>
      <c r="F66" s="10">
        <v>0</v>
      </c>
      <c r="G66" s="11">
        <v>15</v>
      </c>
      <c r="H66" s="12">
        <v>0</v>
      </c>
      <c r="I66" s="12">
        <v>15</v>
      </c>
      <c r="J66" s="13">
        <v>99.999873199227167</v>
      </c>
      <c r="K66" s="12">
        <v>20</v>
      </c>
      <c r="L66" s="13">
        <v>67.86</v>
      </c>
      <c r="M66" s="12">
        <v>20</v>
      </c>
      <c r="N66" s="12">
        <v>2</v>
      </c>
      <c r="O66" s="12">
        <v>1</v>
      </c>
      <c r="P66" s="12">
        <v>0</v>
      </c>
      <c r="Q66" s="12">
        <v>2</v>
      </c>
      <c r="R66" s="12">
        <v>0</v>
      </c>
      <c r="S66" s="14">
        <v>5.07484047998518E-2</v>
      </c>
      <c r="T66" s="12">
        <v>20</v>
      </c>
      <c r="U66" s="14">
        <v>-8.4299160963586576E-5</v>
      </c>
      <c r="V66" s="12">
        <v>0</v>
      </c>
      <c r="W66" s="15">
        <v>0</v>
      </c>
      <c r="X66" s="16">
        <v>0</v>
      </c>
      <c r="Y66" s="17">
        <f t="shared" si="0"/>
        <v>65</v>
      </c>
      <c r="Z66" s="13">
        <f t="shared" si="1"/>
        <v>1.02</v>
      </c>
      <c r="AA66" s="18" t="s">
        <v>52</v>
      </c>
    </row>
    <row r="67" spans="2:27" ht="21.75" x14ac:dyDescent="0.25">
      <c r="B67" s="8">
        <v>61</v>
      </c>
      <c r="C67" s="9" t="s">
        <v>92</v>
      </c>
      <c r="D67" s="10">
        <v>0</v>
      </c>
      <c r="E67" s="11">
        <v>15</v>
      </c>
      <c r="F67" s="10">
        <v>0</v>
      </c>
      <c r="G67" s="11">
        <v>15</v>
      </c>
      <c r="H67" s="12">
        <v>0</v>
      </c>
      <c r="I67" s="12">
        <v>15</v>
      </c>
      <c r="J67" s="13">
        <v>97.120564848731519</v>
      </c>
      <c r="K67" s="12">
        <v>20</v>
      </c>
      <c r="L67" s="13">
        <v>65.650000000000006</v>
      </c>
      <c r="M67" s="12">
        <v>20</v>
      </c>
      <c r="N67" s="12">
        <v>0</v>
      </c>
      <c r="O67" s="12">
        <v>0</v>
      </c>
      <c r="P67" s="12">
        <v>15</v>
      </c>
      <c r="Q67" s="12">
        <v>0</v>
      </c>
      <c r="R67" s="12">
        <v>5</v>
      </c>
      <c r="S67" s="14">
        <v>1.4274097143653667E-3</v>
      </c>
      <c r="T67" s="12">
        <v>0</v>
      </c>
      <c r="U67" s="14">
        <v>0</v>
      </c>
      <c r="V67" s="12">
        <v>0</v>
      </c>
      <c r="W67" s="15">
        <v>0</v>
      </c>
      <c r="X67" s="16">
        <v>0</v>
      </c>
      <c r="Y67" s="17">
        <f t="shared" si="0"/>
        <v>105</v>
      </c>
      <c r="Z67" s="13">
        <f t="shared" si="1"/>
        <v>1.64</v>
      </c>
      <c r="AA67" s="18" t="s">
        <v>29</v>
      </c>
    </row>
    <row r="68" spans="2:27" ht="21.75" x14ac:dyDescent="0.25">
      <c r="B68" s="8">
        <v>62</v>
      </c>
      <c r="C68" s="9" t="s">
        <v>93</v>
      </c>
      <c r="D68" s="10">
        <v>0</v>
      </c>
      <c r="E68" s="11">
        <v>15</v>
      </c>
      <c r="F68" s="10">
        <v>0</v>
      </c>
      <c r="G68" s="11">
        <v>15</v>
      </c>
      <c r="H68" s="12">
        <v>0</v>
      </c>
      <c r="I68" s="12">
        <v>15</v>
      </c>
      <c r="J68" s="13">
        <v>100</v>
      </c>
      <c r="K68" s="12">
        <v>20</v>
      </c>
      <c r="L68" s="13">
        <v>73.27</v>
      </c>
      <c r="M68" s="12">
        <v>20</v>
      </c>
      <c r="N68" s="12">
        <v>0</v>
      </c>
      <c r="O68" s="12">
        <v>0</v>
      </c>
      <c r="P68" s="12">
        <v>15</v>
      </c>
      <c r="Q68" s="12">
        <v>0</v>
      </c>
      <c r="R68" s="12">
        <v>5</v>
      </c>
      <c r="S68" s="14">
        <v>0</v>
      </c>
      <c r="T68" s="12">
        <v>0</v>
      </c>
      <c r="U68" s="14">
        <v>0</v>
      </c>
      <c r="V68" s="12">
        <v>0</v>
      </c>
      <c r="W68" s="15">
        <v>0</v>
      </c>
      <c r="X68" s="16">
        <v>0</v>
      </c>
      <c r="Y68" s="17">
        <f t="shared" si="0"/>
        <v>105</v>
      </c>
      <c r="Z68" s="13">
        <f t="shared" si="1"/>
        <v>1.64</v>
      </c>
      <c r="AA68" s="18" t="s">
        <v>29</v>
      </c>
    </row>
    <row r="69" spans="2:27" ht="21.75" x14ac:dyDescent="0.25">
      <c r="B69" s="8">
        <v>63</v>
      </c>
      <c r="C69" s="9" t="s">
        <v>94</v>
      </c>
      <c r="D69" s="10">
        <v>0</v>
      </c>
      <c r="E69" s="11">
        <v>15</v>
      </c>
      <c r="F69" s="10">
        <v>0</v>
      </c>
      <c r="G69" s="11">
        <v>15</v>
      </c>
      <c r="H69" s="12">
        <v>0</v>
      </c>
      <c r="I69" s="12">
        <v>15</v>
      </c>
      <c r="J69" s="13">
        <v>97.46</v>
      </c>
      <c r="K69" s="12">
        <v>20</v>
      </c>
      <c r="L69" s="13">
        <v>65.150000000000006</v>
      </c>
      <c r="M69" s="12">
        <v>20</v>
      </c>
      <c r="N69" s="12">
        <v>5</v>
      </c>
      <c r="O69" s="12">
        <v>1</v>
      </c>
      <c r="P69" s="12">
        <v>0</v>
      </c>
      <c r="Q69" s="12">
        <v>0</v>
      </c>
      <c r="R69" s="12">
        <v>5</v>
      </c>
      <c r="S69" s="14">
        <v>1.4099793406528897E-2</v>
      </c>
      <c r="T69" s="12">
        <v>0</v>
      </c>
      <c r="U69" s="14">
        <v>7.6216612007949649E-3</v>
      </c>
      <c r="V69" s="12">
        <v>0</v>
      </c>
      <c r="W69" s="15">
        <v>0</v>
      </c>
      <c r="X69" s="16">
        <v>0</v>
      </c>
      <c r="Y69" s="17">
        <f t="shared" si="0"/>
        <v>90</v>
      </c>
      <c r="Z69" s="13">
        <f t="shared" si="1"/>
        <v>1.41</v>
      </c>
      <c r="AA69" s="18" t="s">
        <v>31</v>
      </c>
    </row>
    <row r="70" spans="2:27" ht="21.75" x14ac:dyDescent="0.25">
      <c r="B70" s="8">
        <v>64</v>
      </c>
      <c r="C70" s="9" t="s">
        <v>95</v>
      </c>
      <c r="D70" s="10">
        <v>0</v>
      </c>
      <c r="E70" s="11">
        <v>15</v>
      </c>
      <c r="F70" s="10">
        <v>0</v>
      </c>
      <c r="G70" s="11">
        <v>15</v>
      </c>
      <c r="H70" s="12">
        <v>0</v>
      </c>
      <c r="I70" s="12">
        <v>15</v>
      </c>
      <c r="J70" s="13">
        <v>97.683428374537002</v>
      </c>
      <c r="K70" s="12">
        <v>20</v>
      </c>
      <c r="L70" s="13">
        <v>61.45</v>
      </c>
      <c r="M70" s="12">
        <v>0</v>
      </c>
      <c r="N70" s="12">
        <v>1</v>
      </c>
      <c r="O70" s="12">
        <v>0</v>
      </c>
      <c r="P70" s="12">
        <v>15</v>
      </c>
      <c r="Q70" s="12">
        <v>1</v>
      </c>
      <c r="R70" s="12">
        <v>0</v>
      </c>
      <c r="S70" s="14">
        <v>0</v>
      </c>
      <c r="T70" s="12">
        <v>0</v>
      </c>
      <c r="U70" s="14">
        <v>1.2820435270327413E-3</v>
      </c>
      <c r="V70" s="12">
        <v>0</v>
      </c>
      <c r="W70" s="15">
        <v>0</v>
      </c>
      <c r="X70" s="16">
        <v>0</v>
      </c>
      <c r="Y70" s="17">
        <f t="shared" si="0"/>
        <v>80</v>
      </c>
      <c r="Z70" s="13">
        <f t="shared" si="1"/>
        <v>1.25</v>
      </c>
      <c r="AA70" s="18" t="s">
        <v>31</v>
      </c>
    </row>
  </sheetData>
  <mergeCells count="15">
    <mergeCell ref="B3:B5"/>
    <mergeCell ref="C3:C5"/>
    <mergeCell ref="D3:Y3"/>
    <mergeCell ref="Z3:Z5"/>
    <mergeCell ref="AA3:AA5"/>
    <mergeCell ref="D4:E4"/>
    <mergeCell ref="F4:G4"/>
    <mergeCell ref="H4:I4"/>
    <mergeCell ref="J4:K4"/>
    <mergeCell ref="L4:M4"/>
    <mergeCell ref="N4:P4"/>
    <mergeCell ref="Q4:R4"/>
    <mergeCell ref="S4:T4"/>
    <mergeCell ref="U4:V4"/>
    <mergeCell ref="W4:X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G66"/>
  <sheetViews>
    <sheetView workbookViewId="0">
      <selection activeCell="G6" sqref="G6"/>
    </sheetView>
  </sheetViews>
  <sheetFormatPr defaultRowHeight="15" x14ac:dyDescent="0.25"/>
  <cols>
    <col min="2" max="2" width="35.42578125" customWidth="1"/>
    <col min="6" max="6" width="29" customWidth="1"/>
    <col min="7" max="7" width="14.140625" customWidth="1"/>
  </cols>
  <sheetData>
    <row r="2" spans="1:7" x14ac:dyDescent="0.25">
      <c r="B2" t="s">
        <v>481</v>
      </c>
    </row>
    <row r="3" spans="1:7" ht="15.75" thickBot="1" x14ac:dyDescent="0.3"/>
    <row r="4" spans="1:7" ht="77.25" thickBot="1" x14ac:dyDescent="0.3">
      <c r="A4" s="46" t="s">
        <v>290</v>
      </c>
      <c r="B4" s="53" t="s">
        <v>149</v>
      </c>
      <c r="C4" s="48" t="s">
        <v>291</v>
      </c>
      <c r="D4" s="49" t="s">
        <v>292</v>
      </c>
      <c r="E4" s="50" t="s">
        <v>293</v>
      </c>
      <c r="F4" s="51">
        <v>15990</v>
      </c>
      <c r="G4" s="1">
        <v>15.99</v>
      </c>
    </row>
    <row r="5" spans="1:7" ht="111" hidden="1" thickBot="1" x14ac:dyDescent="0.3">
      <c r="A5" s="46" t="s">
        <v>294</v>
      </c>
      <c r="B5" s="47" t="s">
        <v>215</v>
      </c>
      <c r="C5" s="48" t="s">
        <v>295</v>
      </c>
      <c r="D5" s="49" t="s">
        <v>296</v>
      </c>
      <c r="E5" s="50" t="s">
        <v>293</v>
      </c>
      <c r="F5" s="51"/>
    </row>
    <row r="6" spans="1:7" ht="77.25" thickBot="1" x14ac:dyDescent="0.3">
      <c r="A6" s="46" t="s">
        <v>297</v>
      </c>
      <c r="B6" s="53" t="s">
        <v>171</v>
      </c>
      <c r="C6" s="48" t="s">
        <v>298</v>
      </c>
      <c r="D6" s="49" t="s">
        <v>299</v>
      </c>
      <c r="E6" s="50" t="s">
        <v>293</v>
      </c>
      <c r="F6" s="51">
        <v>102176.99</v>
      </c>
      <c r="G6" s="1">
        <v>102.18</v>
      </c>
    </row>
    <row r="7" spans="1:7" ht="77.25" thickBot="1" x14ac:dyDescent="0.3">
      <c r="A7" s="46" t="s">
        <v>300</v>
      </c>
      <c r="B7" s="53" t="s">
        <v>195</v>
      </c>
      <c r="C7" s="48" t="s">
        <v>301</v>
      </c>
      <c r="D7" s="49" t="s">
        <v>302</v>
      </c>
      <c r="E7" s="50" t="s">
        <v>293</v>
      </c>
      <c r="F7" s="51">
        <v>8365.2000000000007</v>
      </c>
      <c r="G7" s="1">
        <f>F7/1000</f>
        <v>8.3652000000000015</v>
      </c>
    </row>
    <row r="8" spans="1:7" ht="77.25" thickBot="1" x14ac:dyDescent="0.3">
      <c r="A8" s="46" t="s">
        <v>303</v>
      </c>
      <c r="B8" s="53" t="s">
        <v>193</v>
      </c>
      <c r="C8" s="48" t="s">
        <v>304</v>
      </c>
      <c r="D8" s="49" t="s">
        <v>305</v>
      </c>
      <c r="E8" s="50" t="s">
        <v>293</v>
      </c>
      <c r="F8" s="51">
        <v>20987.46</v>
      </c>
      <c r="G8" s="1">
        <f t="shared" ref="G8:G55" si="0">F8/1000</f>
        <v>20.987459999999999</v>
      </c>
    </row>
    <row r="9" spans="1:7" ht="77.25" thickBot="1" x14ac:dyDescent="0.3">
      <c r="A9" s="46" t="s">
        <v>306</v>
      </c>
      <c r="B9" s="53" t="s">
        <v>153</v>
      </c>
      <c r="C9" s="48" t="s">
        <v>307</v>
      </c>
      <c r="D9" s="49" t="s">
        <v>308</v>
      </c>
      <c r="E9" s="50" t="s">
        <v>293</v>
      </c>
      <c r="F9" s="51">
        <v>151830.51999999999</v>
      </c>
      <c r="G9" s="1">
        <f t="shared" si="0"/>
        <v>151.83051999999998</v>
      </c>
    </row>
    <row r="10" spans="1:7" ht="77.25" thickBot="1" x14ac:dyDescent="0.3">
      <c r="A10" s="46" t="s">
        <v>309</v>
      </c>
      <c r="B10" s="53" t="s">
        <v>310</v>
      </c>
      <c r="C10" s="48" t="s">
        <v>311</v>
      </c>
      <c r="D10" s="49" t="s">
        <v>312</v>
      </c>
      <c r="E10" s="50" t="s">
        <v>293</v>
      </c>
      <c r="F10" s="51">
        <v>45907.45</v>
      </c>
      <c r="G10" s="1">
        <f t="shared" si="0"/>
        <v>45.907449999999997</v>
      </c>
    </row>
    <row r="11" spans="1:7" ht="102.75" thickBot="1" x14ac:dyDescent="0.3">
      <c r="A11" s="46" t="s">
        <v>313</v>
      </c>
      <c r="B11" s="53" t="s">
        <v>165</v>
      </c>
      <c r="C11" s="48" t="s">
        <v>314</v>
      </c>
      <c r="D11" s="49" t="s">
        <v>315</v>
      </c>
      <c r="E11" s="50" t="s">
        <v>293</v>
      </c>
      <c r="F11" s="51">
        <v>209674.61</v>
      </c>
      <c r="G11" s="1">
        <f t="shared" si="0"/>
        <v>209.67460999999997</v>
      </c>
    </row>
    <row r="12" spans="1:7" ht="77.25" thickBot="1" x14ac:dyDescent="0.3">
      <c r="A12" s="46" t="s">
        <v>316</v>
      </c>
      <c r="B12" s="53" t="s">
        <v>253</v>
      </c>
      <c r="C12" s="48" t="s">
        <v>317</v>
      </c>
      <c r="D12" s="49" t="s">
        <v>318</v>
      </c>
      <c r="E12" s="50" t="s">
        <v>293</v>
      </c>
      <c r="F12" s="51">
        <v>6175.72</v>
      </c>
      <c r="G12" s="1">
        <f t="shared" si="0"/>
        <v>6.1757200000000001</v>
      </c>
    </row>
    <row r="13" spans="1:7" ht="77.25" thickBot="1" x14ac:dyDescent="0.3">
      <c r="A13" s="46" t="s">
        <v>319</v>
      </c>
      <c r="B13" s="53" t="s">
        <v>151</v>
      </c>
      <c r="C13" s="48" t="s">
        <v>320</v>
      </c>
      <c r="D13" s="49" t="s">
        <v>321</v>
      </c>
      <c r="E13" s="50" t="s">
        <v>293</v>
      </c>
      <c r="F13" s="51">
        <v>35216.32</v>
      </c>
      <c r="G13" s="1">
        <f t="shared" si="0"/>
        <v>35.216320000000003</v>
      </c>
    </row>
    <row r="14" spans="1:7" ht="90" thickBot="1" x14ac:dyDescent="0.3">
      <c r="A14" s="46" t="s">
        <v>322</v>
      </c>
      <c r="B14" s="53" t="s">
        <v>179</v>
      </c>
      <c r="C14" s="48" t="s">
        <v>323</v>
      </c>
      <c r="D14" s="49" t="s">
        <v>324</v>
      </c>
      <c r="E14" s="50" t="s">
        <v>293</v>
      </c>
      <c r="F14" s="51">
        <v>613807.1</v>
      </c>
      <c r="G14" s="1">
        <f t="shared" si="0"/>
        <v>613.80709999999999</v>
      </c>
    </row>
    <row r="15" spans="1:7" ht="77.25" thickBot="1" x14ac:dyDescent="0.3">
      <c r="A15" s="46" t="s">
        <v>325</v>
      </c>
      <c r="B15" s="53" t="s">
        <v>133</v>
      </c>
      <c r="C15" s="48" t="s">
        <v>326</v>
      </c>
      <c r="D15" s="49" t="s">
        <v>327</v>
      </c>
      <c r="E15" s="50" t="s">
        <v>293</v>
      </c>
      <c r="F15" s="51">
        <v>162389.09</v>
      </c>
      <c r="G15" s="1">
        <f t="shared" si="0"/>
        <v>162.38909000000001</v>
      </c>
    </row>
    <row r="16" spans="1:7" ht="77.25" thickBot="1" x14ac:dyDescent="0.3">
      <c r="A16" s="46" t="s">
        <v>328</v>
      </c>
      <c r="B16" s="53" t="s">
        <v>211</v>
      </c>
      <c r="C16" s="48" t="s">
        <v>329</v>
      </c>
      <c r="D16" s="49" t="s">
        <v>330</v>
      </c>
      <c r="E16" s="50" t="s">
        <v>293</v>
      </c>
      <c r="F16" s="51">
        <v>26600</v>
      </c>
      <c r="G16" s="1">
        <f t="shared" si="0"/>
        <v>26.6</v>
      </c>
    </row>
    <row r="17" spans="1:7" ht="77.25" thickBot="1" x14ac:dyDescent="0.3">
      <c r="A17" s="46" t="s">
        <v>331</v>
      </c>
      <c r="B17" s="53" t="s">
        <v>131</v>
      </c>
      <c r="C17" s="48" t="s">
        <v>332</v>
      </c>
      <c r="D17" s="49" t="s">
        <v>333</v>
      </c>
      <c r="E17" s="50" t="s">
        <v>293</v>
      </c>
      <c r="F17" s="51">
        <v>24385.79</v>
      </c>
      <c r="G17" s="1">
        <f t="shared" si="0"/>
        <v>24.38579</v>
      </c>
    </row>
    <row r="18" spans="1:7" ht="77.25" thickBot="1" x14ac:dyDescent="0.3">
      <c r="A18" s="46" t="s">
        <v>334</v>
      </c>
      <c r="B18" s="53" t="s">
        <v>223</v>
      </c>
      <c r="C18" s="48" t="s">
        <v>335</v>
      </c>
      <c r="D18" s="49" t="s">
        <v>336</v>
      </c>
      <c r="E18" s="50" t="s">
        <v>293</v>
      </c>
      <c r="F18" s="51">
        <v>58665.54</v>
      </c>
      <c r="G18" s="1">
        <f t="shared" si="0"/>
        <v>58.66554</v>
      </c>
    </row>
    <row r="19" spans="1:7" ht="77.25" thickBot="1" x14ac:dyDescent="0.3">
      <c r="A19" s="46" t="s">
        <v>337</v>
      </c>
      <c r="B19" s="53" t="s">
        <v>201</v>
      </c>
      <c r="C19" s="48" t="s">
        <v>338</v>
      </c>
      <c r="D19" s="49" t="s">
        <v>339</v>
      </c>
      <c r="E19" s="50" t="s">
        <v>293</v>
      </c>
      <c r="F19" s="51">
        <v>17174</v>
      </c>
      <c r="G19" s="1">
        <f t="shared" si="0"/>
        <v>17.173999999999999</v>
      </c>
    </row>
    <row r="20" spans="1:7" ht="77.25" thickBot="1" x14ac:dyDescent="0.3">
      <c r="A20" s="46" t="s">
        <v>340</v>
      </c>
      <c r="B20" s="53" t="s">
        <v>225</v>
      </c>
      <c r="C20" s="48" t="s">
        <v>341</v>
      </c>
      <c r="D20" s="49" t="s">
        <v>342</v>
      </c>
      <c r="E20" s="50" t="s">
        <v>293</v>
      </c>
      <c r="F20" s="51">
        <v>13311.6</v>
      </c>
      <c r="G20" s="1">
        <f t="shared" si="0"/>
        <v>13.3116</v>
      </c>
    </row>
    <row r="21" spans="1:7" ht="77.25" thickBot="1" x14ac:dyDescent="0.3">
      <c r="A21" s="46" t="s">
        <v>343</v>
      </c>
      <c r="B21" s="53" t="s">
        <v>241</v>
      </c>
      <c r="C21" s="48" t="s">
        <v>344</v>
      </c>
      <c r="D21" s="49" t="s">
        <v>345</v>
      </c>
      <c r="E21" s="50" t="s">
        <v>293</v>
      </c>
      <c r="F21" s="51">
        <v>84719.14</v>
      </c>
      <c r="G21" s="1">
        <f t="shared" si="0"/>
        <v>84.719139999999996</v>
      </c>
    </row>
    <row r="22" spans="1:7" ht="90" thickBot="1" x14ac:dyDescent="0.3">
      <c r="A22" s="46" t="s">
        <v>346</v>
      </c>
      <c r="B22" s="53" t="s">
        <v>161</v>
      </c>
      <c r="C22" s="48" t="s">
        <v>347</v>
      </c>
      <c r="D22" s="49" t="s">
        <v>348</v>
      </c>
      <c r="E22" s="50" t="s">
        <v>293</v>
      </c>
      <c r="F22" s="51">
        <v>31728.73</v>
      </c>
      <c r="G22" s="1">
        <f t="shared" si="0"/>
        <v>31.728729999999999</v>
      </c>
    </row>
    <row r="23" spans="1:7" ht="64.5" thickBot="1" x14ac:dyDescent="0.3">
      <c r="A23" s="46" t="s">
        <v>349</v>
      </c>
      <c r="B23" s="53" t="s">
        <v>159</v>
      </c>
      <c r="C23" s="48" t="s">
        <v>350</v>
      </c>
      <c r="D23" s="49" t="s">
        <v>351</v>
      </c>
      <c r="E23" s="50" t="s">
        <v>293</v>
      </c>
      <c r="F23" s="51">
        <v>91489.81</v>
      </c>
      <c r="G23" s="1">
        <f t="shared" si="0"/>
        <v>91.489809999999991</v>
      </c>
    </row>
    <row r="24" spans="1:7" ht="77.25" thickBot="1" x14ac:dyDescent="0.3">
      <c r="A24" s="46" t="s">
        <v>352</v>
      </c>
      <c r="B24" s="53" t="s">
        <v>139</v>
      </c>
      <c r="C24" s="48" t="s">
        <v>353</v>
      </c>
      <c r="D24" s="49" t="s">
        <v>354</v>
      </c>
      <c r="E24" s="50" t="s">
        <v>293</v>
      </c>
      <c r="F24" s="51">
        <v>46882.9</v>
      </c>
      <c r="G24" s="1">
        <f t="shared" si="0"/>
        <v>46.882899999999999</v>
      </c>
    </row>
    <row r="25" spans="1:7" ht="77.25" thickBot="1" x14ac:dyDescent="0.3">
      <c r="A25" s="46" t="s">
        <v>355</v>
      </c>
      <c r="B25" s="53" t="s">
        <v>219</v>
      </c>
      <c r="C25" s="48" t="s">
        <v>356</v>
      </c>
      <c r="D25" s="49" t="s">
        <v>357</v>
      </c>
      <c r="E25" s="50" t="s">
        <v>293</v>
      </c>
      <c r="F25" s="51">
        <v>29678.94</v>
      </c>
      <c r="G25" s="1">
        <f t="shared" si="0"/>
        <v>29.678939999999997</v>
      </c>
    </row>
    <row r="26" spans="1:7" ht="77.25" thickBot="1" x14ac:dyDescent="0.3">
      <c r="A26" s="46" t="s">
        <v>358</v>
      </c>
      <c r="B26" s="53" t="s">
        <v>197</v>
      </c>
      <c r="C26" s="48" t="s">
        <v>359</v>
      </c>
      <c r="D26" s="49" t="s">
        <v>360</v>
      </c>
      <c r="E26" s="50" t="s">
        <v>293</v>
      </c>
      <c r="F26" s="51">
        <v>190221.57</v>
      </c>
      <c r="G26" s="1">
        <f t="shared" si="0"/>
        <v>190.22157000000001</v>
      </c>
    </row>
    <row r="27" spans="1:7" ht="102.75" thickBot="1" x14ac:dyDescent="0.3">
      <c r="A27" s="46" t="s">
        <v>361</v>
      </c>
      <c r="B27" s="53" t="s">
        <v>169</v>
      </c>
      <c r="C27" s="48" t="s">
        <v>362</v>
      </c>
      <c r="D27" s="49" t="s">
        <v>363</v>
      </c>
      <c r="E27" s="50" t="s">
        <v>293</v>
      </c>
      <c r="F27" s="51">
        <v>143459.92000000001</v>
      </c>
      <c r="G27" s="1">
        <f t="shared" si="0"/>
        <v>143.45992000000001</v>
      </c>
    </row>
    <row r="28" spans="1:7" ht="115.5" thickBot="1" x14ac:dyDescent="0.3">
      <c r="A28" s="46" t="s">
        <v>364</v>
      </c>
      <c r="B28" s="53" t="s">
        <v>129</v>
      </c>
      <c r="C28" s="48" t="s">
        <v>365</v>
      </c>
      <c r="D28" s="49" t="s">
        <v>366</v>
      </c>
      <c r="E28" s="50" t="s">
        <v>293</v>
      </c>
      <c r="F28" s="51">
        <v>234185.27</v>
      </c>
      <c r="G28" s="1">
        <f t="shared" si="0"/>
        <v>234.18527</v>
      </c>
    </row>
    <row r="29" spans="1:7" ht="77.25" thickBot="1" x14ac:dyDescent="0.3">
      <c r="A29" s="46" t="s">
        <v>367</v>
      </c>
      <c r="B29" s="53" t="s">
        <v>147</v>
      </c>
      <c r="C29" s="48" t="s">
        <v>368</v>
      </c>
      <c r="D29" s="49" t="s">
        <v>369</v>
      </c>
      <c r="E29" s="50" t="s">
        <v>293</v>
      </c>
      <c r="F29" s="51">
        <v>101179.81</v>
      </c>
      <c r="G29" s="1">
        <f t="shared" si="0"/>
        <v>101.17981</v>
      </c>
    </row>
    <row r="30" spans="1:7" ht="77.25" thickBot="1" x14ac:dyDescent="0.3">
      <c r="A30" s="46" t="s">
        <v>370</v>
      </c>
      <c r="B30" s="53" t="s">
        <v>205</v>
      </c>
      <c r="C30" s="48" t="s">
        <v>371</v>
      </c>
      <c r="D30" s="49" t="s">
        <v>372</v>
      </c>
      <c r="E30" s="50" t="s">
        <v>293</v>
      </c>
      <c r="F30" s="51">
        <v>104407.83</v>
      </c>
      <c r="G30" s="1">
        <f t="shared" si="0"/>
        <v>104.40783</v>
      </c>
    </row>
    <row r="31" spans="1:7" ht="77.25" thickBot="1" x14ac:dyDescent="0.3">
      <c r="A31" s="46" t="s">
        <v>373</v>
      </c>
      <c r="B31" s="53" t="s">
        <v>374</v>
      </c>
      <c r="C31" s="48" t="s">
        <v>375</v>
      </c>
      <c r="D31" s="49" t="s">
        <v>376</v>
      </c>
      <c r="E31" s="50" t="s">
        <v>293</v>
      </c>
      <c r="F31" s="51">
        <v>74072.86</v>
      </c>
      <c r="G31" s="1">
        <f t="shared" si="0"/>
        <v>74.072860000000006</v>
      </c>
    </row>
    <row r="32" spans="1:7" ht="77.25" thickBot="1" x14ac:dyDescent="0.3">
      <c r="A32" s="46" t="s">
        <v>377</v>
      </c>
      <c r="B32" s="53" t="s">
        <v>213</v>
      </c>
      <c r="C32" s="48" t="s">
        <v>378</v>
      </c>
      <c r="D32" s="49" t="s">
        <v>379</v>
      </c>
      <c r="E32" s="50" t="s">
        <v>293</v>
      </c>
      <c r="F32" s="51">
        <v>2926.42</v>
      </c>
      <c r="G32" s="1">
        <f t="shared" si="0"/>
        <v>2.9264200000000002</v>
      </c>
    </row>
    <row r="33" spans="1:7" ht="77.25" thickBot="1" x14ac:dyDescent="0.3">
      <c r="A33" s="46" t="s">
        <v>380</v>
      </c>
      <c r="B33" s="53" t="s">
        <v>229</v>
      </c>
      <c r="C33" s="48" t="s">
        <v>381</v>
      </c>
      <c r="D33" s="49" t="s">
        <v>382</v>
      </c>
      <c r="E33" s="50" t="s">
        <v>293</v>
      </c>
      <c r="F33" s="51">
        <v>12420.67</v>
      </c>
      <c r="G33" s="1">
        <f t="shared" si="0"/>
        <v>12.420669999999999</v>
      </c>
    </row>
    <row r="34" spans="1:7" ht="77.25" thickBot="1" x14ac:dyDescent="0.3">
      <c r="A34" s="46" t="s">
        <v>383</v>
      </c>
      <c r="B34" s="53" t="s">
        <v>135</v>
      </c>
      <c r="C34" s="48" t="s">
        <v>384</v>
      </c>
      <c r="D34" s="49" t="s">
        <v>385</v>
      </c>
      <c r="E34" s="50" t="s">
        <v>293</v>
      </c>
      <c r="F34" s="51">
        <v>15261.01</v>
      </c>
      <c r="G34" s="1">
        <f t="shared" si="0"/>
        <v>15.261010000000001</v>
      </c>
    </row>
    <row r="35" spans="1:7" ht="77.25" thickBot="1" x14ac:dyDescent="0.3">
      <c r="A35" s="46" t="s">
        <v>386</v>
      </c>
      <c r="B35" s="53" t="s">
        <v>173</v>
      </c>
      <c r="C35" s="48" t="s">
        <v>387</v>
      </c>
      <c r="D35" s="49" t="s">
        <v>388</v>
      </c>
      <c r="E35" s="50" t="s">
        <v>293</v>
      </c>
      <c r="F35" s="51">
        <v>17803.93</v>
      </c>
      <c r="G35" s="1">
        <f t="shared" si="0"/>
        <v>17.803930000000001</v>
      </c>
    </row>
    <row r="36" spans="1:7" ht="77.25" thickBot="1" x14ac:dyDescent="0.3">
      <c r="A36" s="46" t="s">
        <v>389</v>
      </c>
      <c r="B36" s="53" t="s">
        <v>137</v>
      </c>
      <c r="C36" s="48" t="s">
        <v>390</v>
      </c>
      <c r="D36" s="49" t="s">
        <v>391</v>
      </c>
      <c r="E36" s="50" t="s">
        <v>293</v>
      </c>
      <c r="F36" s="51">
        <v>27175.88</v>
      </c>
      <c r="G36" s="1">
        <f t="shared" si="0"/>
        <v>27.175879999999999</v>
      </c>
    </row>
    <row r="37" spans="1:7" ht="77.25" thickBot="1" x14ac:dyDescent="0.3">
      <c r="A37" s="46" t="s">
        <v>392</v>
      </c>
      <c r="B37" s="53" t="s">
        <v>199</v>
      </c>
      <c r="C37" s="48" t="s">
        <v>393</v>
      </c>
      <c r="D37" s="49" t="s">
        <v>394</v>
      </c>
      <c r="E37" s="50" t="s">
        <v>293</v>
      </c>
      <c r="F37" s="51">
        <v>42468.95</v>
      </c>
      <c r="G37" s="1">
        <f t="shared" si="0"/>
        <v>42.46895</v>
      </c>
    </row>
    <row r="38" spans="1:7" ht="77.25" thickBot="1" x14ac:dyDescent="0.3">
      <c r="A38" s="46" t="s">
        <v>395</v>
      </c>
      <c r="B38" s="53" t="s">
        <v>157</v>
      </c>
      <c r="C38" s="48" t="s">
        <v>396</v>
      </c>
      <c r="D38" s="49" t="s">
        <v>397</v>
      </c>
      <c r="E38" s="50" t="s">
        <v>293</v>
      </c>
      <c r="F38" s="51">
        <v>99082.8</v>
      </c>
      <c r="G38" s="1">
        <f t="shared" si="0"/>
        <v>99.082800000000006</v>
      </c>
    </row>
    <row r="39" spans="1:7" ht="77.25" thickBot="1" x14ac:dyDescent="0.3">
      <c r="A39" s="46" t="s">
        <v>398</v>
      </c>
      <c r="B39" s="53" t="s">
        <v>207</v>
      </c>
      <c r="C39" s="48" t="s">
        <v>399</v>
      </c>
      <c r="D39" s="49" t="s">
        <v>400</v>
      </c>
      <c r="E39" s="50" t="s">
        <v>293</v>
      </c>
      <c r="F39" s="51">
        <v>193803.3</v>
      </c>
      <c r="G39" s="1">
        <f t="shared" si="0"/>
        <v>193.80329999999998</v>
      </c>
    </row>
    <row r="40" spans="1:7" ht="102.75" thickBot="1" x14ac:dyDescent="0.3">
      <c r="A40" s="46" t="s">
        <v>401</v>
      </c>
      <c r="B40" s="53" t="s">
        <v>203</v>
      </c>
      <c r="C40" s="48" t="s">
        <v>402</v>
      </c>
      <c r="D40" s="49" t="s">
        <v>403</v>
      </c>
      <c r="E40" s="50" t="s">
        <v>293</v>
      </c>
      <c r="F40" s="51">
        <v>31106.400000000001</v>
      </c>
      <c r="G40" s="1">
        <f t="shared" si="0"/>
        <v>31.106400000000001</v>
      </c>
    </row>
    <row r="41" spans="1:7" ht="77.25" thickBot="1" x14ac:dyDescent="0.3">
      <c r="A41" s="46" t="s">
        <v>404</v>
      </c>
      <c r="B41" s="53" t="s">
        <v>239</v>
      </c>
      <c r="C41" s="48" t="s">
        <v>405</v>
      </c>
      <c r="D41" s="49" t="s">
        <v>406</v>
      </c>
      <c r="E41" s="50" t="s">
        <v>293</v>
      </c>
      <c r="F41" s="51">
        <v>42508.9</v>
      </c>
      <c r="G41" s="1">
        <f t="shared" si="0"/>
        <v>42.508900000000004</v>
      </c>
    </row>
    <row r="42" spans="1:7" ht="77.25" thickBot="1" x14ac:dyDescent="0.3">
      <c r="A42" s="46" t="s">
        <v>407</v>
      </c>
      <c r="B42" s="53" t="s">
        <v>221</v>
      </c>
      <c r="C42" s="48" t="s">
        <v>408</v>
      </c>
      <c r="D42" s="49" t="s">
        <v>409</v>
      </c>
      <c r="E42" s="50" t="s">
        <v>293</v>
      </c>
      <c r="F42" s="51">
        <v>12378.01</v>
      </c>
      <c r="G42" s="1">
        <f t="shared" si="0"/>
        <v>12.37801</v>
      </c>
    </row>
    <row r="43" spans="1:7" ht="77.25" thickBot="1" x14ac:dyDescent="0.3">
      <c r="A43" s="46" t="s">
        <v>410</v>
      </c>
      <c r="B43" s="53" t="s">
        <v>189</v>
      </c>
      <c r="C43" s="48" t="s">
        <v>411</v>
      </c>
      <c r="D43" s="49" t="s">
        <v>412</v>
      </c>
      <c r="E43" s="50" t="s">
        <v>293</v>
      </c>
      <c r="F43" s="51">
        <v>60859.16</v>
      </c>
      <c r="G43" s="1">
        <f t="shared" si="0"/>
        <v>60.859160000000003</v>
      </c>
    </row>
    <row r="44" spans="1:7" ht="77.25" thickBot="1" x14ac:dyDescent="0.3">
      <c r="A44" s="46" t="s">
        <v>413</v>
      </c>
      <c r="B44" s="53" t="s">
        <v>141</v>
      </c>
      <c r="C44" s="48" t="s">
        <v>414</v>
      </c>
      <c r="D44" s="49" t="s">
        <v>415</v>
      </c>
      <c r="E44" s="50" t="s">
        <v>293</v>
      </c>
      <c r="F44" s="51">
        <v>20577.400000000001</v>
      </c>
      <c r="G44" s="1">
        <f t="shared" si="0"/>
        <v>20.577400000000001</v>
      </c>
    </row>
    <row r="45" spans="1:7" ht="77.25" thickBot="1" x14ac:dyDescent="0.3">
      <c r="A45" s="46" t="s">
        <v>416</v>
      </c>
      <c r="B45" s="53" t="s">
        <v>143</v>
      </c>
      <c r="C45" s="48" t="s">
        <v>417</v>
      </c>
      <c r="D45" s="49" t="s">
        <v>418</v>
      </c>
      <c r="E45" s="50" t="s">
        <v>293</v>
      </c>
      <c r="F45" s="51">
        <v>42199.5</v>
      </c>
      <c r="G45" s="1">
        <f t="shared" si="0"/>
        <v>42.1995</v>
      </c>
    </row>
    <row r="46" spans="1:7" ht="77.25" thickBot="1" x14ac:dyDescent="0.3">
      <c r="A46" s="46" t="s">
        <v>419</v>
      </c>
      <c r="B46" s="53" t="s">
        <v>187</v>
      </c>
      <c r="C46" s="48" t="s">
        <v>420</v>
      </c>
      <c r="D46" s="49" t="s">
        <v>421</v>
      </c>
      <c r="E46" s="50" t="s">
        <v>293</v>
      </c>
      <c r="F46" s="51">
        <v>28564.959999999999</v>
      </c>
      <c r="G46" s="1">
        <f t="shared" si="0"/>
        <v>28.564959999999999</v>
      </c>
    </row>
    <row r="47" spans="1:7" ht="77.25" thickBot="1" x14ac:dyDescent="0.3">
      <c r="A47" s="46" t="s">
        <v>422</v>
      </c>
      <c r="B47" s="53" t="s">
        <v>227</v>
      </c>
      <c r="C47" s="48" t="s">
        <v>423</v>
      </c>
      <c r="D47" s="49" t="s">
        <v>424</v>
      </c>
      <c r="E47" s="50" t="s">
        <v>293</v>
      </c>
      <c r="F47" s="51">
        <v>56386.720000000001</v>
      </c>
      <c r="G47" s="1">
        <f t="shared" si="0"/>
        <v>56.386720000000004</v>
      </c>
    </row>
    <row r="48" spans="1:7" ht="77.25" thickBot="1" x14ac:dyDescent="0.3">
      <c r="A48" s="46" t="s">
        <v>425</v>
      </c>
      <c r="B48" s="53" t="s">
        <v>177</v>
      </c>
      <c r="C48" s="48" t="s">
        <v>426</v>
      </c>
      <c r="D48" s="49" t="s">
        <v>427</v>
      </c>
      <c r="E48" s="50" t="s">
        <v>293</v>
      </c>
      <c r="F48" s="51">
        <v>129324.8</v>
      </c>
      <c r="G48" s="1">
        <f t="shared" si="0"/>
        <v>129.32480000000001</v>
      </c>
    </row>
    <row r="49" spans="1:7" ht="90" thickBot="1" x14ac:dyDescent="0.3">
      <c r="A49" s="46" t="s">
        <v>428</v>
      </c>
      <c r="B49" s="53" t="s">
        <v>185</v>
      </c>
      <c r="C49" s="48" t="s">
        <v>429</v>
      </c>
      <c r="D49" s="49" t="s">
        <v>430</v>
      </c>
      <c r="E49" s="50" t="s">
        <v>431</v>
      </c>
      <c r="F49" s="51">
        <v>392136.54</v>
      </c>
      <c r="G49" s="1">
        <f t="shared" si="0"/>
        <v>392.13653999999997</v>
      </c>
    </row>
    <row r="50" spans="1:7" ht="77.25" thickBot="1" x14ac:dyDescent="0.3">
      <c r="A50" s="46" t="s">
        <v>432</v>
      </c>
      <c r="B50" s="53" t="s">
        <v>247</v>
      </c>
      <c r="C50" s="48" t="s">
        <v>433</v>
      </c>
      <c r="D50" s="49" t="s">
        <v>434</v>
      </c>
      <c r="E50" s="50" t="s">
        <v>431</v>
      </c>
      <c r="F50" s="51">
        <v>39837.79</v>
      </c>
      <c r="G50" s="1">
        <f t="shared" si="0"/>
        <v>39.837789999999998</v>
      </c>
    </row>
    <row r="51" spans="1:7" ht="90" thickBot="1" x14ac:dyDescent="0.3">
      <c r="A51" s="46" t="s">
        <v>435</v>
      </c>
      <c r="B51" s="53" t="s">
        <v>249</v>
      </c>
      <c r="C51" s="48" t="s">
        <v>436</v>
      </c>
      <c r="D51" s="49" t="s">
        <v>437</v>
      </c>
      <c r="E51" s="50" t="s">
        <v>431</v>
      </c>
      <c r="F51" s="51">
        <v>320885.81</v>
      </c>
      <c r="G51" s="1">
        <f t="shared" si="0"/>
        <v>320.88580999999999</v>
      </c>
    </row>
    <row r="52" spans="1:7" ht="77.25" thickBot="1" x14ac:dyDescent="0.3">
      <c r="A52" s="46" t="s">
        <v>438</v>
      </c>
      <c r="B52" s="53" t="s">
        <v>243</v>
      </c>
      <c r="C52" s="48" t="s">
        <v>439</v>
      </c>
      <c r="D52" s="49" t="s">
        <v>440</v>
      </c>
      <c r="E52" s="50" t="s">
        <v>431</v>
      </c>
      <c r="F52" s="51">
        <v>318829.89</v>
      </c>
      <c r="G52" s="1">
        <f t="shared" si="0"/>
        <v>318.82989000000003</v>
      </c>
    </row>
    <row r="53" spans="1:7" ht="90" thickBot="1" x14ac:dyDescent="0.3">
      <c r="A53" s="46" t="s">
        <v>441</v>
      </c>
      <c r="B53" s="53" t="s">
        <v>251</v>
      </c>
      <c r="C53" s="48" t="s">
        <v>442</v>
      </c>
      <c r="D53" s="49" t="s">
        <v>443</v>
      </c>
      <c r="E53" s="50" t="s">
        <v>431</v>
      </c>
      <c r="F53" s="51">
        <v>1213298.24</v>
      </c>
      <c r="G53" s="1">
        <f t="shared" si="0"/>
        <v>1213.2982400000001</v>
      </c>
    </row>
    <row r="54" spans="1:7" ht="77.25" thickBot="1" x14ac:dyDescent="0.3">
      <c r="A54" s="46" t="s">
        <v>444</v>
      </c>
      <c r="B54" s="53" t="s">
        <v>217</v>
      </c>
      <c r="C54" s="48" t="s">
        <v>445</v>
      </c>
      <c r="D54" s="49" t="s">
        <v>446</v>
      </c>
      <c r="E54" s="50" t="s">
        <v>431</v>
      </c>
      <c r="F54" s="51">
        <v>18804.009999999998</v>
      </c>
      <c r="G54" s="1">
        <f t="shared" si="0"/>
        <v>18.804009999999998</v>
      </c>
    </row>
    <row r="55" spans="1:7" ht="77.25" thickBot="1" x14ac:dyDescent="0.3">
      <c r="A55" s="46" t="s">
        <v>447</v>
      </c>
      <c r="B55" s="53" t="s">
        <v>175</v>
      </c>
      <c r="C55" s="48" t="s">
        <v>448</v>
      </c>
      <c r="D55" s="49" t="s">
        <v>449</v>
      </c>
      <c r="E55" s="50" t="s">
        <v>431</v>
      </c>
      <c r="F55" s="51">
        <v>48338.5</v>
      </c>
      <c r="G55" s="1">
        <f t="shared" si="0"/>
        <v>48.338500000000003</v>
      </c>
    </row>
    <row r="56" spans="1:7" ht="79.5" hidden="1" thickBot="1" x14ac:dyDescent="0.3">
      <c r="A56" s="46" t="s">
        <v>450</v>
      </c>
      <c r="B56" s="47" t="s">
        <v>126</v>
      </c>
      <c r="C56" s="48" t="s">
        <v>451</v>
      </c>
      <c r="D56" s="49" t="s">
        <v>452</v>
      </c>
      <c r="E56" s="50" t="s">
        <v>431</v>
      </c>
      <c r="F56" s="51">
        <v>10546179351.059999</v>
      </c>
    </row>
    <row r="57" spans="1:7" ht="77.25" thickBot="1" x14ac:dyDescent="0.3">
      <c r="A57" s="46" t="s">
        <v>453</v>
      </c>
      <c r="B57" s="53" t="s">
        <v>245</v>
      </c>
      <c r="C57" s="48" t="s">
        <v>454</v>
      </c>
      <c r="D57" s="49" t="s">
        <v>455</v>
      </c>
      <c r="E57" s="50" t="s">
        <v>431</v>
      </c>
      <c r="F57" s="51">
        <v>20257</v>
      </c>
      <c r="G57" s="1">
        <f t="shared" ref="G57:G60" si="1">F57/1000</f>
        <v>20.257000000000001</v>
      </c>
    </row>
    <row r="58" spans="1:7" ht="77.25" thickBot="1" x14ac:dyDescent="0.3">
      <c r="A58" s="46" t="s">
        <v>456</v>
      </c>
      <c r="B58" s="53" t="s">
        <v>183</v>
      </c>
      <c r="C58" s="48" t="s">
        <v>457</v>
      </c>
      <c r="D58" s="49" t="s">
        <v>458</v>
      </c>
      <c r="E58" s="50" t="s">
        <v>431</v>
      </c>
      <c r="F58" s="51">
        <v>32037.37</v>
      </c>
      <c r="G58" s="1">
        <f t="shared" si="1"/>
        <v>32.037369999999996</v>
      </c>
    </row>
    <row r="59" spans="1:7" ht="77.25" thickBot="1" x14ac:dyDescent="0.3">
      <c r="A59" s="46" t="s">
        <v>459</v>
      </c>
      <c r="B59" s="53" t="s">
        <v>145</v>
      </c>
      <c r="C59" s="48" t="s">
        <v>460</v>
      </c>
      <c r="D59" s="49" t="s">
        <v>461</v>
      </c>
      <c r="E59" s="50" t="s">
        <v>431</v>
      </c>
      <c r="F59" s="51">
        <v>62010.74</v>
      </c>
      <c r="G59" s="1">
        <f t="shared" si="1"/>
        <v>62.010739999999998</v>
      </c>
    </row>
    <row r="60" spans="1:7" ht="90" thickBot="1" x14ac:dyDescent="0.3">
      <c r="A60" s="46" t="s">
        <v>462</v>
      </c>
      <c r="B60" s="53" t="s">
        <v>163</v>
      </c>
      <c r="C60" s="48" t="s">
        <v>463</v>
      </c>
      <c r="D60" s="49" t="s">
        <v>464</v>
      </c>
      <c r="E60" s="50" t="s">
        <v>431</v>
      </c>
      <c r="F60" s="51">
        <v>188972.08</v>
      </c>
      <c r="G60" s="1">
        <f t="shared" si="1"/>
        <v>188.97207999999998</v>
      </c>
    </row>
    <row r="61" spans="1:7" ht="111" hidden="1" thickBot="1" x14ac:dyDescent="0.3">
      <c r="A61" s="46" t="s">
        <v>465</v>
      </c>
      <c r="B61" s="47" t="s">
        <v>235</v>
      </c>
      <c r="C61" s="48" t="s">
        <v>466</v>
      </c>
      <c r="D61" s="49" t="s">
        <v>467</v>
      </c>
      <c r="E61" s="50" t="s">
        <v>431</v>
      </c>
      <c r="F61" s="51"/>
    </row>
    <row r="62" spans="1:7" ht="77.25" thickBot="1" x14ac:dyDescent="0.3">
      <c r="A62" s="46" t="s">
        <v>468</v>
      </c>
      <c r="B62" s="53" t="s">
        <v>167</v>
      </c>
      <c r="C62" s="48" t="s">
        <v>469</v>
      </c>
      <c r="D62" s="49" t="s">
        <v>470</v>
      </c>
      <c r="E62" s="50" t="s">
        <v>431</v>
      </c>
      <c r="F62" s="51">
        <v>50025.67</v>
      </c>
      <c r="G62" s="1">
        <f t="shared" ref="G62:G65" si="2">F62/1000</f>
        <v>50.025669999999998</v>
      </c>
    </row>
    <row r="63" spans="1:7" ht="77.25" thickBot="1" x14ac:dyDescent="0.3">
      <c r="A63" s="46" t="s">
        <v>471</v>
      </c>
      <c r="B63" s="53" t="s">
        <v>233</v>
      </c>
      <c r="C63" s="48" t="s">
        <v>472</v>
      </c>
      <c r="D63" s="49" t="s">
        <v>473</v>
      </c>
      <c r="E63" s="50" t="s">
        <v>431</v>
      </c>
      <c r="F63" s="51">
        <v>33838.879999999997</v>
      </c>
      <c r="G63" s="1">
        <f t="shared" si="2"/>
        <v>33.838879999999996</v>
      </c>
    </row>
    <row r="64" spans="1:7" ht="77.25" thickBot="1" x14ac:dyDescent="0.3">
      <c r="A64" s="46" t="s">
        <v>474</v>
      </c>
      <c r="B64" s="53" t="s">
        <v>209</v>
      </c>
      <c r="C64" s="48" t="s">
        <v>475</v>
      </c>
      <c r="D64" s="49" t="s">
        <v>476</v>
      </c>
      <c r="E64" s="50" t="s">
        <v>431</v>
      </c>
      <c r="F64" s="51">
        <v>149236.21</v>
      </c>
      <c r="G64" s="1">
        <f t="shared" si="2"/>
        <v>149.23621</v>
      </c>
    </row>
    <row r="65" spans="1:7" ht="77.25" thickBot="1" x14ac:dyDescent="0.3">
      <c r="A65" s="46" t="s">
        <v>477</v>
      </c>
      <c r="B65" s="53" t="s">
        <v>231</v>
      </c>
      <c r="C65" s="48" t="s">
        <v>478</v>
      </c>
      <c r="D65" s="49" t="s">
        <v>479</v>
      </c>
      <c r="E65" s="50" t="s">
        <v>431</v>
      </c>
      <c r="F65" s="51">
        <v>186101.52</v>
      </c>
      <c r="G65" s="1">
        <f t="shared" si="2"/>
        <v>186.10151999999999</v>
      </c>
    </row>
    <row r="66" spans="1:7" ht="15.75" x14ac:dyDescent="0.25">
      <c r="A66" s="40"/>
      <c r="B66" s="84" t="s">
        <v>480</v>
      </c>
      <c r="C66" s="84"/>
      <c r="D66" s="84"/>
      <c r="E66" s="84"/>
      <c r="F66" s="52">
        <v>62</v>
      </c>
    </row>
  </sheetData>
  <autoFilter ref="A4:F66">
    <filterColumn colId="5">
      <filters>
        <filter val="1 213 298,24"/>
        <filter val="101 179,81"/>
        <filter val="102 176,99"/>
        <filter val="104 407,83"/>
        <filter val="12 378,01"/>
        <filter val="12 420,67"/>
        <filter val="129 324,80"/>
        <filter val="13 311,60"/>
        <filter val="143 459,92"/>
        <filter val="149 236,21"/>
        <filter val="15 261,01"/>
        <filter val="151 830,52"/>
        <filter val="162 389,09"/>
        <filter val="17 174,00"/>
        <filter val="17 803,93"/>
        <filter val="18 804,01"/>
        <filter val="186 101,52"/>
        <filter val="188 972,08"/>
        <filter val="190 221,57"/>
        <filter val="193 803,30"/>
        <filter val="2 926,42"/>
        <filter val="20 257,00"/>
        <filter val="20 577,40"/>
        <filter val="20 987,46"/>
        <filter val="209 674,61"/>
        <filter val="234 185,27"/>
        <filter val="24 385,79"/>
        <filter val="26 600,00"/>
        <filter val="27 175,88"/>
        <filter val="28 564,96"/>
        <filter val="29 678,94"/>
        <filter val="31 106,40"/>
        <filter val="31 728,73"/>
        <filter val="318 829,89"/>
        <filter val="32 037,37"/>
        <filter val="320 885,81"/>
        <filter val="33 838,88"/>
        <filter val="35 216,32"/>
        <filter val="39 837,79"/>
        <filter val="392 136,54"/>
        <filter val="42 199,50"/>
        <filter val="42 468,95"/>
        <filter val="42 508,90"/>
        <filter val="45 907,45"/>
        <filter val="46 882,90"/>
        <filter val="48 338,50"/>
        <filter val="50 025,67"/>
        <filter val="56 386,72"/>
        <filter val="58 665,54"/>
        <filter val="6 175,72"/>
        <filter val="60 859,16"/>
        <filter val="613 807,10"/>
        <filter val="62"/>
        <filter val="62 010,74"/>
        <filter val="74 072,86"/>
        <filter val="8 365,20"/>
        <filter val="84 719,14"/>
        <filter val="91 489,81"/>
        <filter val="99 082,80"/>
      </filters>
    </filterColumn>
  </autoFilter>
  <mergeCells count="1">
    <mergeCell ref="B66:E66"/>
  </mergeCells>
  <pageMargins left="0.7" right="0.7" top="0.75" bottom="0.75" header="0.3" footer="0.3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4:F72"/>
  <sheetViews>
    <sheetView topLeftCell="A35" workbookViewId="0">
      <selection activeCell="A37" sqref="A37:F72"/>
    </sheetView>
  </sheetViews>
  <sheetFormatPr defaultRowHeight="15" x14ac:dyDescent="0.25"/>
  <cols>
    <col min="2" max="2" width="32.42578125" customWidth="1"/>
    <col min="6" max="6" width="28.140625" customWidth="1"/>
  </cols>
  <sheetData>
    <row r="4" spans="1:6" ht="18.75" x14ac:dyDescent="0.25">
      <c r="A4" s="89" t="s">
        <v>279</v>
      </c>
      <c r="B4" s="89"/>
      <c r="C4" s="89"/>
      <c r="D4" s="89"/>
      <c r="E4" s="89"/>
      <c r="F4" s="89"/>
    </row>
    <row r="5" spans="1:6" ht="15.75" x14ac:dyDescent="0.25">
      <c r="A5" s="85" t="s">
        <v>280</v>
      </c>
      <c r="B5" s="85"/>
      <c r="C5" s="86" t="s">
        <v>482</v>
      </c>
      <c r="D5" s="86"/>
      <c r="E5" s="86"/>
      <c r="F5" s="86"/>
    </row>
    <row r="6" spans="1:6" ht="15.75" x14ac:dyDescent="0.25">
      <c r="A6" s="85" t="s">
        <v>281</v>
      </c>
      <c r="B6" s="85"/>
      <c r="C6" s="86" t="s">
        <v>282</v>
      </c>
      <c r="D6" s="86"/>
      <c r="E6" s="86"/>
      <c r="F6" s="86"/>
    </row>
    <row r="7" spans="1:6" ht="15.75" x14ac:dyDescent="0.25">
      <c r="A7" s="85" t="s">
        <v>283</v>
      </c>
      <c r="B7" s="85"/>
      <c r="C7" s="86" t="s">
        <v>483</v>
      </c>
      <c r="D7" s="86"/>
      <c r="E7" s="86"/>
      <c r="F7" s="86"/>
    </row>
    <row r="8" spans="1:6" ht="15.75" x14ac:dyDescent="0.25">
      <c r="A8" s="85" t="s">
        <v>284</v>
      </c>
      <c r="B8" s="85"/>
      <c r="C8" s="86" t="s">
        <v>484</v>
      </c>
      <c r="D8" s="86"/>
      <c r="E8" s="86"/>
      <c r="F8" s="86"/>
    </row>
    <row r="9" spans="1:6" ht="15.75" thickBot="1" x14ac:dyDescent="0.3">
      <c r="A9" s="87"/>
      <c r="B9" s="87"/>
      <c r="C9" s="87"/>
      <c r="D9" s="87"/>
      <c r="E9" s="87"/>
      <c r="F9" s="87"/>
    </row>
    <row r="10" spans="1:6" ht="63.75" thickBot="1" x14ac:dyDescent="0.3">
      <c r="A10" s="44" t="s">
        <v>285</v>
      </c>
      <c r="B10" s="45" t="s">
        <v>286</v>
      </c>
      <c r="C10" s="45" t="s">
        <v>287</v>
      </c>
      <c r="D10" s="45" t="s">
        <v>288</v>
      </c>
      <c r="E10" s="45" t="s">
        <v>289</v>
      </c>
      <c r="F10" s="45" t="s">
        <v>98</v>
      </c>
    </row>
    <row r="11" spans="1:6" ht="142.5" thickBot="1" x14ac:dyDescent="0.3">
      <c r="A11" s="46" t="s">
        <v>290</v>
      </c>
      <c r="B11" s="47" t="s">
        <v>149</v>
      </c>
      <c r="C11" s="48" t="s">
        <v>291</v>
      </c>
      <c r="D11" s="49" t="s">
        <v>292</v>
      </c>
      <c r="E11" s="50" t="s">
        <v>293</v>
      </c>
      <c r="F11" s="51">
        <v>59.05</v>
      </c>
    </row>
    <row r="12" spans="1:6" ht="142.5" thickBot="1" x14ac:dyDescent="0.3">
      <c r="A12" s="46" t="s">
        <v>294</v>
      </c>
      <c r="B12" s="47" t="s">
        <v>215</v>
      </c>
      <c r="C12" s="48" t="s">
        <v>295</v>
      </c>
      <c r="D12" s="49" t="s">
        <v>296</v>
      </c>
      <c r="E12" s="50" t="s">
        <v>293</v>
      </c>
      <c r="F12" s="51">
        <v>3.5</v>
      </c>
    </row>
    <row r="13" spans="1:6" ht="142.5" hidden="1" thickBot="1" x14ac:dyDescent="0.3">
      <c r="A13" s="46" t="s">
        <v>297</v>
      </c>
      <c r="B13" s="47" t="s">
        <v>171</v>
      </c>
      <c r="C13" s="48" t="s">
        <v>298</v>
      </c>
      <c r="D13" s="49" t="s">
        <v>299</v>
      </c>
      <c r="E13" s="50" t="s">
        <v>293</v>
      </c>
      <c r="F13" s="51"/>
    </row>
    <row r="14" spans="1:6" ht="142.5" hidden="1" thickBot="1" x14ac:dyDescent="0.3">
      <c r="A14" s="46" t="s">
        <v>300</v>
      </c>
      <c r="B14" s="47" t="s">
        <v>195</v>
      </c>
      <c r="C14" s="48" t="s">
        <v>301</v>
      </c>
      <c r="D14" s="49" t="s">
        <v>302</v>
      </c>
      <c r="E14" s="50" t="s">
        <v>293</v>
      </c>
      <c r="F14" s="51"/>
    </row>
    <row r="15" spans="1:6" ht="142.5" hidden="1" thickBot="1" x14ac:dyDescent="0.3">
      <c r="A15" s="46" t="s">
        <v>303</v>
      </c>
      <c r="B15" s="47" t="s">
        <v>193</v>
      </c>
      <c r="C15" s="48" t="s">
        <v>304</v>
      </c>
      <c r="D15" s="49" t="s">
        <v>305</v>
      </c>
      <c r="E15" s="50" t="s">
        <v>293</v>
      </c>
      <c r="F15" s="51"/>
    </row>
    <row r="16" spans="1:6" ht="158.25" hidden="1" thickBot="1" x14ac:dyDescent="0.3">
      <c r="A16" s="46" t="s">
        <v>306</v>
      </c>
      <c r="B16" s="47" t="s">
        <v>153</v>
      </c>
      <c r="C16" s="48" t="s">
        <v>307</v>
      </c>
      <c r="D16" s="49" t="s">
        <v>308</v>
      </c>
      <c r="E16" s="50" t="s">
        <v>293</v>
      </c>
      <c r="F16" s="51"/>
    </row>
    <row r="17" spans="1:6" ht="142.5" thickBot="1" x14ac:dyDescent="0.3">
      <c r="A17" s="46" t="s">
        <v>309</v>
      </c>
      <c r="B17" s="47" t="s">
        <v>310</v>
      </c>
      <c r="C17" s="48" t="s">
        <v>311</v>
      </c>
      <c r="D17" s="49" t="s">
        <v>312</v>
      </c>
      <c r="E17" s="50" t="s">
        <v>293</v>
      </c>
      <c r="F17" s="51">
        <v>24.79</v>
      </c>
    </row>
    <row r="18" spans="1:6" ht="189.75" thickBot="1" x14ac:dyDescent="0.3">
      <c r="A18" s="46" t="s">
        <v>313</v>
      </c>
      <c r="B18" s="47" t="s">
        <v>165</v>
      </c>
      <c r="C18" s="48" t="s">
        <v>314</v>
      </c>
      <c r="D18" s="49" t="s">
        <v>315</v>
      </c>
      <c r="E18" s="50" t="s">
        <v>293</v>
      </c>
      <c r="F18" s="51">
        <v>189.4</v>
      </c>
    </row>
    <row r="19" spans="1:6" ht="142.5" hidden="1" thickBot="1" x14ac:dyDescent="0.3">
      <c r="A19" s="46" t="s">
        <v>316</v>
      </c>
      <c r="B19" s="47" t="s">
        <v>253</v>
      </c>
      <c r="C19" s="48" t="s">
        <v>317</v>
      </c>
      <c r="D19" s="49" t="s">
        <v>318</v>
      </c>
      <c r="E19" s="50" t="s">
        <v>293</v>
      </c>
      <c r="F19" s="51"/>
    </row>
    <row r="20" spans="1:6" ht="158.25" hidden="1" thickBot="1" x14ac:dyDescent="0.3">
      <c r="A20" s="46" t="s">
        <v>319</v>
      </c>
      <c r="B20" s="47" t="s">
        <v>151</v>
      </c>
      <c r="C20" s="48" t="s">
        <v>320</v>
      </c>
      <c r="D20" s="49" t="s">
        <v>321</v>
      </c>
      <c r="E20" s="50" t="s">
        <v>293</v>
      </c>
      <c r="F20" s="51"/>
    </row>
    <row r="21" spans="1:6" ht="158.25" thickBot="1" x14ac:dyDescent="0.3">
      <c r="A21" s="46" t="s">
        <v>325</v>
      </c>
      <c r="B21" s="47" t="s">
        <v>133</v>
      </c>
      <c r="C21" s="48" t="s">
        <v>326</v>
      </c>
      <c r="D21" s="49" t="s">
        <v>327</v>
      </c>
      <c r="E21" s="50" t="s">
        <v>293</v>
      </c>
      <c r="F21" s="51">
        <v>26.89</v>
      </c>
    </row>
    <row r="22" spans="1:6" ht="142.5" hidden="1" thickBot="1" x14ac:dyDescent="0.3">
      <c r="A22" s="46" t="s">
        <v>328</v>
      </c>
      <c r="B22" s="47" t="s">
        <v>211</v>
      </c>
      <c r="C22" s="48" t="s">
        <v>329</v>
      </c>
      <c r="D22" s="49" t="s">
        <v>330</v>
      </c>
      <c r="E22" s="50" t="s">
        <v>293</v>
      </c>
      <c r="F22" s="51"/>
    </row>
    <row r="23" spans="1:6" ht="158.25" hidden="1" thickBot="1" x14ac:dyDescent="0.3">
      <c r="A23" s="46" t="s">
        <v>331</v>
      </c>
      <c r="B23" s="47" t="s">
        <v>131</v>
      </c>
      <c r="C23" s="48" t="s">
        <v>332</v>
      </c>
      <c r="D23" s="49" t="s">
        <v>333</v>
      </c>
      <c r="E23" s="50" t="s">
        <v>293</v>
      </c>
      <c r="F23" s="51"/>
    </row>
    <row r="24" spans="1:6" ht="142.5" hidden="1" thickBot="1" x14ac:dyDescent="0.3">
      <c r="A24" s="46" t="s">
        <v>334</v>
      </c>
      <c r="B24" s="47" t="s">
        <v>223</v>
      </c>
      <c r="C24" s="48" t="s">
        <v>335</v>
      </c>
      <c r="D24" s="49" t="s">
        <v>336</v>
      </c>
      <c r="E24" s="50" t="s">
        <v>293</v>
      </c>
      <c r="F24" s="51"/>
    </row>
    <row r="25" spans="1:6" ht="142.5" hidden="1" thickBot="1" x14ac:dyDescent="0.3">
      <c r="A25" s="46" t="s">
        <v>337</v>
      </c>
      <c r="B25" s="47" t="s">
        <v>201</v>
      </c>
      <c r="C25" s="48" t="s">
        <v>338</v>
      </c>
      <c r="D25" s="49" t="s">
        <v>339</v>
      </c>
      <c r="E25" s="50" t="s">
        <v>293</v>
      </c>
      <c r="F25" s="51"/>
    </row>
    <row r="26" spans="1:6" ht="142.5" thickBot="1" x14ac:dyDescent="0.3">
      <c r="A26" s="46" t="s">
        <v>343</v>
      </c>
      <c r="B26" s="47" t="s">
        <v>241</v>
      </c>
      <c r="C26" s="48" t="s">
        <v>344</v>
      </c>
      <c r="D26" s="49" t="s">
        <v>345</v>
      </c>
      <c r="E26" s="50" t="s">
        <v>293</v>
      </c>
      <c r="F26" s="51">
        <v>441.45</v>
      </c>
    </row>
    <row r="27" spans="1:6" ht="158.25" hidden="1" thickBot="1" x14ac:dyDescent="0.3">
      <c r="A27" s="46" t="s">
        <v>346</v>
      </c>
      <c r="B27" s="47" t="s">
        <v>161</v>
      </c>
      <c r="C27" s="48" t="s">
        <v>347</v>
      </c>
      <c r="D27" s="49" t="s">
        <v>348</v>
      </c>
      <c r="E27" s="50" t="s">
        <v>293</v>
      </c>
      <c r="F27" s="51"/>
    </row>
    <row r="28" spans="1:6" ht="126.75" thickBot="1" x14ac:dyDescent="0.3">
      <c r="A28" s="46" t="s">
        <v>349</v>
      </c>
      <c r="B28" s="47" t="s">
        <v>159</v>
      </c>
      <c r="C28" s="48" t="s">
        <v>350</v>
      </c>
      <c r="D28" s="49" t="s">
        <v>351</v>
      </c>
      <c r="E28" s="50" t="s">
        <v>293</v>
      </c>
      <c r="F28" s="51">
        <v>140.91999999999999</v>
      </c>
    </row>
    <row r="29" spans="1:6" ht="142.5" hidden="1" thickBot="1" x14ac:dyDescent="0.3">
      <c r="A29" s="46" t="s">
        <v>352</v>
      </c>
      <c r="B29" s="47" t="s">
        <v>139</v>
      </c>
      <c r="C29" s="48" t="s">
        <v>353</v>
      </c>
      <c r="D29" s="49" t="s">
        <v>354</v>
      </c>
      <c r="E29" s="50" t="s">
        <v>293</v>
      </c>
      <c r="F29" s="51"/>
    </row>
    <row r="30" spans="1:6" ht="142.5" hidden="1" thickBot="1" x14ac:dyDescent="0.3">
      <c r="A30" s="46" t="s">
        <v>355</v>
      </c>
      <c r="B30" s="47" t="s">
        <v>219</v>
      </c>
      <c r="C30" s="48" t="s">
        <v>356</v>
      </c>
      <c r="D30" s="49" t="s">
        <v>357</v>
      </c>
      <c r="E30" s="50" t="s">
        <v>293</v>
      </c>
      <c r="F30" s="51"/>
    </row>
    <row r="31" spans="1:6" ht="142.5" hidden="1" thickBot="1" x14ac:dyDescent="0.3">
      <c r="A31" s="46" t="s">
        <v>485</v>
      </c>
      <c r="B31" s="47" t="s">
        <v>237</v>
      </c>
      <c r="C31" s="48" t="s">
        <v>486</v>
      </c>
      <c r="D31" s="49" t="s">
        <v>487</v>
      </c>
      <c r="E31" s="50" t="s">
        <v>293</v>
      </c>
      <c r="F31" s="51"/>
    </row>
    <row r="32" spans="1:6" ht="142.5" hidden="1" thickBot="1" x14ac:dyDescent="0.3">
      <c r="A32" s="46" t="s">
        <v>358</v>
      </c>
      <c r="B32" s="47" t="s">
        <v>197</v>
      </c>
      <c r="C32" s="48" t="s">
        <v>359</v>
      </c>
      <c r="D32" s="49" t="s">
        <v>360</v>
      </c>
      <c r="E32" s="50" t="s">
        <v>293</v>
      </c>
      <c r="F32" s="51"/>
    </row>
    <row r="33" spans="1:6" ht="174" thickBot="1" x14ac:dyDescent="0.3">
      <c r="A33" s="46" t="s">
        <v>361</v>
      </c>
      <c r="B33" s="47" t="s">
        <v>169</v>
      </c>
      <c r="C33" s="48" t="s">
        <v>362</v>
      </c>
      <c r="D33" s="49" t="s">
        <v>363</v>
      </c>
      <c r="E33" s="50" t="s">
        <v>293</v>
      </c>
      <c r="F33" s="51">
        <v>318.06</v>
      </c>
    </row>
    <row r="34" spans="1:6" ht="221.25" thickBot="1" x14ac:dyDescent="0.3">
      <c r="A34" s="46" t="s">
        <v>364</v>
      </c>
      <c r="B34" s="47" t="s">
        <v>129</v>
      </c>
      <c r="C34" s="48" t="s">
        <v>365</v>
      </c>
      <c r="D34" s="49" t="s">
        <v>366</v>
      </c>
      <c r="E34" s="50" t="s">
        <v>293</v>
      </c>
      <c r="F34" s="51">
        <v>120.53</v>
      </c>
    </row>
    <row r="35" spans="1:6" ht="142.5" thickBot="1" x14ac:dyDescent="0.3">
      <c r="A35" s="46" t="s">
        <v>367</v>
      </c>
      <c r="B35" s="47" t="s">
        <v>147</v>
      </c>
      <c r="C35" s="48" t="s">
        <v>368</v>
      </c>
      <c r="D35" s="49" t="s">
        <v>369</v>
      </c>
      <c r="E35" s="50" t="s">
        <v>293</v>
      </c>
      <c r="F35" s="51">
        <v>147.55000000000001</v>
      </c>
    </row>
    <row r="36" spans="1:6" ht="158.25" hidden="1" thickBot="1" x14ac:dyDescent="0.3">
      <c r="A36" s="46" t="s">
        <v>488</v>
      </c>
      <c r="B36" s="47" t="s">
        <v>155</v>
      </c>
      <c r="C36" s="48" t="s">
        <v>489</v>
      </c>
      <c r="D36" s="49" t="s">
        <v>490</v>
      </c>
      <c r="E36" s="50" t="s">
        <v>293</v>
      </c>
      <c r="F36" s="51"/>
    </row>
    <row r="37" spans="1:6" ht="77.25" thickBot="1" x14ac:dyDescent="0.3">
      <c r="A37" s="54" t="s">
        <v>370</v>
      </c>
      <c r="B37" s="53" t="s">
        <v>205</v>
      </c>
      <c r="C37" s="55" t="s">
        <v>371</v>
      </c>
      <c r="D37" s="56" t="s">
        <v>372</v>
      </c>
      <c r="E37" s="57" t="s">
        <v>293</v>
      </c>
      <c r="F37" s="58">
        <v>166</v>
      </c>
    </row>
    <row r="38" spans="1:6" ht="77.25" thickBot="1" x14ac:dyDescent="0.3">
      <c r="A38" s="54" t="s">
        <v>373</v>
      </c>
      <c r="B38" s="53" t="s">
        <v>374</v>
      </c>
      <c r="C38" s="55" t="s">
        <v>375</v>
      </c>
      <c r="D38" s="56" t="s">
        <v>376</v>
      </c>
      <c r="E38" s="57" t="s">
        <v>293</v>
      </c>
      <c r="F38" s="58">
        <v>248.48</v>
      </c>
    </row>
    <row r="39" spans="1:6" ht="142.5" hidden="1" thickBot="1" x14ac:dyDescent="0.3">
      <c r="A39" s="46" t="s">
        <v>377</v>
      </c>
      <c r="B39" s="47" t="s">
        <v>213</v>
      </c>
      <c r="C39" s="48" t="s">
        <v>378</v>
      </c>
      <c r="D39" s="49" t="s">
        <v>379</v>
      </c>
      <c r="E39" s="50" t="s">
        <v>293</v>
      </c>
      <c r="F39" s="51"/>
    </row>
    <row r="40" spans="1:6" ht="142.5" hidden="1" thickBot="1" x14ac:dyDescent="0.3">
      <c r="A40" s="46" t="s">
        <v>380</v>
      </c>
      <c r="B40" s="47" t="s">
        <v>229</v>
      </c>
      <c r="C40" s="48" t="s">
        <v>381</v>
      </c>
      <c r="D40" s="49" t="s">
        <v>382</v>
      </c>
      <c r="E40" s="50" t="s">
        <v>293</v>
      </c>
      <c r="F40" s="51"/>
    </row>
    <row r="41" spans="1:6" ht="142.5" hidden="1" thickBot="1" x14ac:dyDescent="0.3">
      <c r="A41" s="46" t="s">
        <v>383</v>
      </c>
      <c r="B41" s="47" t="s">
        <v>135</v>
      </c>
      <c r="C41" s="48" t="s">
        <v>384</v>
      </c>
      <c r="D41" s="49" t="s">
        <v>385</v>
      </c>
      <c r="E41" s="50" t="s">
        <v>293</v>
      </c>
      <c r="F41" s="51"/>
    </row>
    <row r="42" spans="1:6" ht="142.5" hidden="1" thickBot="1" x14ac:dyDescent="0.3">
      <c r="A42" s="46" t="s">
        <v>386</v>
      </c>
      <c r="B42" s="47" t="s">
        <v>173</v>
      </c>
      <c r="C42" s="48" t="s">
        <v>387</v>
      </c>
      <c r="D42" s="49" t="s">
        <v>388</v>
      </c>
      <c r="E42" s="50" t="s">
        <v>293</v>
      </c>
      <c r="F42" s="51"/>
    </row>
    <row r="43" spans="1:6" ht="142.5" hidden="1" thickBot="1" x14ac:dyDescent="0.3">
      <c r="A43" s="46" t="s">
        <v>392</v>
      </c>
      <c r="B43" s="47" t="s">
        <v>199</v>
      </c>
      <c r="C43" s="48" t="s">
        <v>393</v>
      </c>
      <c r="D43" s="49" t="s">
        <v>394</v>
      </c>
      <c r="E43" s="50" t="s">
        <v>293</v>
      </c>
      <c r="F43" s="51"/>
    </row>
    <row r="44" spans="1:6" ht="77.25" thickBot="1" x14ac:dyDescent="0.3">
      <c r="A44" s="54" t="s">
        <v>395</v>
      </c>
      <c r="B44" s="53" t="s">
        <v>157</v>
      </c>
      <c r="C44" s="55" t="s">
        <v>396</v>
      </c>
      <c r="D44" s="56" t="s">
        <v>397</v>
      </c>
      <c r="E44" s="57" t="s">
        <v>293</v>
      </c>
      <c r="F44" s="58">
        <v>549.46</v>
      </c>
    </row>
    <row r="45" spans="1:6" ht="158.25" hidden="1" thickBot="1" x14ac:dyDescent="0.3">
      <c r="A45" s="46" t="s">
        <v>398</v>
      </c>
      <c r="B45" s="47" t="s">
        <v>207</v>
      </c>
      <c r="C45" s="48" t="s">
        <v>399</v>
      </c>
      <c r="D45" s="49" t="s">
        <v>400</v>
      </c>
      <c r="E45" s="50" t="s">
        <v>293</v>
      </c>
      <c r="F45" s="51"/>
    </row>
    <row r="46" spans="1:6" ht="102.75" thickBot="1" x14ac:dyDescent="0.3">
      <c r="A46" s="54" t="s">
        <v>401</v>
      </c>
      <c r="B46" s="53" t="s">
        <v>203</v>
      </c>
      <c r="C46" s="55" t="s">
        <v>402</v>
      </c>
      <c r="D46" s="56" t="s">
        <v>403</v>
      </c>
      <c r="E46" s="57" t="s">
        <v>293</v>
      </c>
      <c r="F46" s="58">
        <v>300.18</v>
      </c>
    </row>
    <row r="47" spans="1:6" ht="142.5" hidden="1" thickBot="1" x14ac:dyDescent="0.3">
      <c r="A47" s="46" t="s">
        <v>404</v>
      </c>
      <c r="B47" s="47" t="s">
        <v>239</v>
      </c>
      <c r="C47" s="48" t="s">
        <v>405</v>
      </c>
      <c r="D47" s="49" t="s">
        <v>406</v>
      </c>
      <c r="E47" s="50" t="s">
        <v>293</v>
      </c>
      <c r="F47" s="51"/>
    </row>
    <row r="48" spans="1:6" ht="142.5" hidden="1" thickBot="1" x14ac:dyDescent="0.3">
      <c r="A48" s="46" t="s">
        <v>407</v>
      </c>
      <c r="B48" s="47" t="s">
        <v>221</v>
      </c>
      <c r="C48" s="48" t="s">
        <v>408</v>
      </c>
      <c r="D48" s="49" t="s">
        <v>409</v>
      </c>
      <c r="E48" s="50" t="s">
        <v>293</v>
      </c>
      <c r="F48" s="51"/>
    </row>
    <row r="49" spans="1:6" ht="77.25" thickBot="1" x14ac:dyDescent="0.3">
      <c r="A49" s="54" t="s">
        <v>410</v>
      </c>
      <c r="B49" s="53" t="s">
        <v>189</v>
      </c>
      <c r="C49" s="55" t="s">
        <v>411</v>
      </c>
      <c r="D49" s="56" t="s">
        <v>412</v>
      </c>
      <c r="E49" s="57" t="s">
        <v>293</v>
      </c>
      <c r="F49" s="58">
        <v>0.3</v>
      </c>
    </row>
    <row r="50" spans="1:6" ht="142.5" hidden="1" thickBot="1" x14ac:dyDescent="0.3">
      <c r="A50" s="46" t="s">
        <v>413</v>
      </c>
      <c r="B50" s="47" t="s">
        <v>141</v>
      </c>
      <c r="C50" s="48" t="s">
        <v>414</v>
      </c>
      <c r="D50" s="49" t="s">
        <v>415</v>
      </c>
      <c r="E50" s="50" t="s">
        <v>293</v>
      </c>
      <c r="F50" s="51"/>
    </row>
    <row r="51" spans="1:6" ht="158.25" hidden="1" thickBot="1" x14ac:dyDescent="0.3">
      <c r="A51" s="46" t="s">
        <v>419</v>
      </c>
      <c r="B51" s="47" t="s">
        <v>187</v>
      </c>
      <c r="C51" s="48" t="s">
        <v>420</v>
      </c>
      <c r="D51" s="49" t="s">
        <v>421</v>
      </c>
      <c r="E51" s="50" t="s">
        <v>293</v>
      </c>
      <c r="F51" s="51"/>
    </row>
    <row r="52" spans="1:6" ht="142.5" hidden="1" thickBot="1" x14ac:dyDescent="0.3">
      <c r="A52" s="46" t="s">
        <v>425</v>
      </c>
      <c r="B52" s="47" t="s">
        <v>177</v>
      </c>
      <c r="C52" s="48" t="s">
        <v>426</v>
      </c>
      <c r="D52" s="49" t="s">
        <v>427</v>
      </c>
      <c r="E52" s="50" t="s">
        <v>293</v>
      </c>
      <c r="F52" s="51"/>
    </row>
    <row r="53" spans="1:6" ht="90" thickBot="1" x14ac:dyDescent="0.3">
      <c r="A53" s="54" t="s">
        <v>428</v>
      </c>
      <c r="B53" s="53" t="s">
        <v>185</v>
      </c>
      <c r="C53" s="55" t="s">
        <v>429</v>
      </c>
      <c r="D53" s="56" t="s">
        <v>430</v>
      </c>
      <c r="E53" s="57" t="s">
        <v>431</v>
      </c>
      <c r="F53" s="58">
        <v>4.2300000000000004</v>
      </c>
    </row>
    <row r="54" spans="1:6" ht="142.5" hidden="1" thickBot="1" x14ac:dyDescent="0.3">
      <c r="A54" s="46" t="s">
        <v>432</v>
      </c>
      <c r="B54" s="47" t="s">
        <v>247</v>
      </c>
      <c r="C54" s="48" t="s">
        <v>433</v>
      </c>
      <c r="D54" s="49" t="s">
        <v>434</v>
      </c>
      <c r="E54" s="50" t="s">
        <v>431</v>
      </c>
      <c r="F54" s="51"/>
    </row>
    <row r="55" spans="1:6" ht="158.25" hidden="1" thickBot="1" x14ac:dyDescent="0.3">
      <c r="A55" s="46" t="s">
        <v>491</v>
      </c>
      <c r="B55" s="47" t="s">
        <v>255</v>
      </c>
      <c r="C55" s="48" t="s">
        <v>492</v>
      </c>
      <c r="D55" s="49" t="s">
        <v>493</v>
      </c>
      <c r="E55" s="50" t="s">
        <v>431</v>
      </c>
      <c r="F55" s="51"/>
    </row>
    <row r="56" spans="1:6" ht="90" thickBot="1" x14ac:dyDescent="0.3">
      <c r="A56" s="54" t="s">
        <v>435</v>
      </c>
      <c r="B56" s="53" t="s">
        <v>249</v>
      </c>
      <c r="C56" s="55" t="s">
        <v>436</v>
      </c>
      <c r="D56" s="56" t="s">
        <v>437</v>
      </c>
      <c r="E56" s="57" t="s">
        <v>431</v>
      </c>
      <c r="F56" s="58">
        <v>8.85</v>
      </c>
    </row>
    <row r="57" spans="1:6" ht="158.25" hidden="1" thickBot="1" x14ac:dyDescent="0.3">
      <c r="A57" s="46" t="s">
        <v>438</v>
      </c>
      <c r="B57" s="47" t="s">
        <v>243</v>
      </c>
      <c r="C57" s="48" t="s">
        <v>439</v>
      </c>
      <c r="D57" s="49" t="s">
        <v>440</v>
      </c>
      <c r="E57" s="50" t="s">
        <v>431</v>
      </c>
      <c r="F57" s="51"/>
    </row>
    <row r="58" spans="1:6" ht="158.25" hidden="1" thickBot="1" x14ac:dyDescent="0.3">
      <c r="A58" s="46" t="s">
        <v>441</v>
      </c>
      <c r="B58" s="47" t="s">
        <v>251</v>
      </c>
      <c r="C58" s="48" t="s">
        <v>442</v>
      </c>
      <c r="D58" s="49" t="s">
        <v>443</v>
      </c>
      <c r="E58" s="50" t="s">
        <v>431</v>
      </c>
      <c r="F58" s="51"/>
    </row>
    <row r="59" spans="1:6" ht="142.5" hidden="1" thickBot="1" x14ac:dyDescent="0.3">
      <c r="A59" s="46" t="s">
        <v>444</v>
      </c>
      <c r="B59" s="47" t="s">
        <v>217</v>
      </c>
      <c r="C59" s="48" t="s">
        <v>445</v>
      </c>
      <c r="D59" s="49" t="s">
        <v>446</v>
      </c>
      <c r="E59" s="50" t="s">
        <v>431</v>
      </c>
      <c r="F59" s="51"/>
    </row>
    <row r="60" spans="1:6" ht="142.5" hidden="1" thickBot="1" x14ac:dyDescent="0.3">
      <c r="A60" s="46" t="s">
        <v>447</v>
      </c>
      <c r="B60" s="47" t="s">
        <v>175</v>
      </c>
      <c r="C60" s="48" t="s">
        <v>448</v>
      </c>
      <c r="D60" s="49" t="s">
        <v>449</v>
      </c>
      <c r="E60" s="50" t="s">
        <v>431</v>
      </c>
      <c r="F60" s="51"/>
    </row>
    <row r="61" spans="1:6" ht="64.5" thickBot="1" x14ac:dyDescent="0.3">
      <c r="A61" s="54" t="s">
        <v>450</v>
      </c>
      <c r="B61" s="53" t="s">
        <v>126</v>
      </c>
      <c r="C61" s="55" t="s">
        <v>451</v>
      </c>
      <c r="D61" s="56" t="s">
        <v>452</v>
      </c>
      <c r="E61" s="57" t="s">
        <v>431</v>
      </c>
      <c r="F61" s="58">
        <v>195</v>
      </c>
    </row>
    <row r="62" spans="1:6" ht="158.25" hidden="1" thickBot="1" x14ac:dyDescent="0.3">
      <c r="A62" s="46" t="s">
        <v>453</v>
      </c>
      <c r="B62" s="47" t="s">
        <v>245</v>
      </c>
      <c r="C62" s="48" t="s">
        <v>454</v>
      </c>
      <c r="D62" s="49" t="s">
        <v>455</v>
      </c>
      <c r="E62" s="50" t="s">
        <v>431</v>
      </c>
      <c r="F62" s="51"/>
    </row>
    <row r="63" spans="1:6" ht="142.5" hidden="1" thickBot="1" x14ac:dyDescent="0.3">
      <c r="A63" s="46" t="s">
        <v>456</v>
      </c>
      <c r="B63" s="47" t="s">
        <v>183</v>
      </c>
      <c r="C63" s="48" t="s">
        <v>457</v>
      </c>
      <c r="D63" s="49" t="s">
        <v>458</v>
      </c>
      <c r="E63" s="50" t="s">
        <v>431</v>
      </c>
      <c r="F63" s="51"/>
    </row>
    <row r="64" spans="1:6" ht="77.25" thickBot="1" x14ac:dyDescent="0.3">
      <c r="A64" s="54" t="s">
        <v>459</v>
      </c>
      <c r="B64" s="53" t="s">
        <v>145</v>
      </c>
      <c r="C64" s="55" t="s">
        <v>460</v>
      </c>
      <c r="D64" s="56" t="s">
        <v>461</v>
      </c>
      <c r="E64" s="57" t="s">
        <v>431</v>
      </c>
      <c r="F64" s="58">
        <v>0.99199999999999999</v>
      </c>
    </row>
    <row r="65" spans="1:6" ht="158.25" hidden="1" thickBot="1" x14ac:dyDescent="0.3">
      <c r="A65" s="46" t="s">
        <v>462</v>
      </c>
      <c r="B65" s="47" t="s">
        <v>163</v>
      </c>
      <c r="C65" s="48" t="s">
        <v>463</v>
      </c>
      <c r="D65" s="49" t="s">
        <v>464</v>
      </c>
      <c r="E65" s="50" t="s">
        <v>431</v>
      </c>
      <c r="F65" s="51"/>
    </row>
    <row r="66" spans="1:6" ht="77.25" thickBot="1" x14ac:dyDescent="0.3">
      <c r="A66" s="54" t="s">
        <v>465</v>
      </c>
      <c r="B66" s="53" t="s">
        <v>235</v>
      </c>
      <c r="C66" s="55" t="s">
        <v>466</v>
      </c>
      <c r="D66" s="56" t="s">
        <v>467</v>
      </c>
      <c r="E66" s="57" t="s">
        <v>431</v>
      </c>
      <c r="F66" s="58">
        <v>55.77</v>
      </c>
    </row>
    <row r="67" spans="1:6" ht="142.5" hidden="1" thickBot="1" x14ac:dyDescent="0.3">
      <c r="A67" s="46" t="s">
        <v>468</v>
      </c>
      <c r="B67" s="47" t="s">
        <v>167</v>
      </c>
      <c r="C67" s="48" t="s">
        <v>469</v>
      </c>
      <c r="D67" s="49" t="s">
        <v>470</v>
      </c>
      <c r="E67" s="50" t="s">
        <v>431</v>
      </c>
      <c r="F67" s="51"/>
    </row>
    <row r="68" spans="1:6" ht="142.5" hidden="1" thickBot="1" x14ac:dyDescent="0.3">
      <c r="A68" s="46" t="s">
        <v>471</v>
      </c>
      <c r="B68" s="47" t="s">
        <v>233</v>
      </c>
      <c r="C68" s="48" t="s">
        <v>472</v>
      </c>
      <c r="D68" s="49" t="s">
        <v>473</v>
      </c>
      <c r="E68" s="50" t="s">
        <v>431</v>
      </c>
      <c r="F68" s="51"/>
    </row>
    <row r="69" spans="1:6" ht="142.5" hidden="1" thickBot="1" x14ac:dyDescent="0.3">
      <c r="A69" s="46" t="s">
        <v>474</v>
      </c>
      <c r="B69" s="47" t="s">
        <v>209</v>
      </c>
      <c r="C69" s="48" t="s">
        <v>475</v>
      </c>
      <c r="D69" s="49" t="s">
        <v>476</v>
      </c>
      <c r="E69" s="50" t="s">
        <v>431</v>
      </c>
      <c r="F69" s="51"/>
    </row>
    <row r="70" spans="1:6" ht="142.5" hidden="1" thickBot="1" x14ac:dyDescent="0.3">
      <c r="A70" s="46" t="s">
        <v>477</v>
      </c>
      <c r="B70" s="47" t="s">
        <v>231</v>
      </c>
      <c r="C70" s="48" t="s">
        <v>478</v>
      </c>
      <c r="D70" s="49" t="s">
        <v>479</v>
      </c>
      <c r="E70" s="50" t="s">
        <v>431</v>
      </c>
      <c r="F70" s="51"/>
    </row>
    <row r="71" spans="1:6" x14ac:dyDescent="0.25">
      <c r="A71" s="59"/>
      <c r="B71" s="88" t="s">
        <v>480</v>
      </c>
      <c r="C71" s="88"/>
      <c r="D71" s="88"/>
      <c r="E71" s="88"/>
      <c r="F71" s="60">
        <v>60</v>
      </c>
    </row>
    <row r="72" spans="1:6" x14ac:dyDescent="0.25">
      <c r="A72" s="59"/>
      <c r="B72" s="59"/>
      <c r="C72" s="59"/>
      <c r="D72" s="59"/>
      <c r="E72" s="59"/>
      <c r="F72" s="59"/>
    </row>
  </sheetData>
  <autoFilter ref="A10:F71">
    <filterColumn colId="5">
      <customFilters>
        <customFilter operator="notEqual" val=" "/>
      </customFilters>
    </filterColumn>
  </autoFilter>
  <mergeCells count="11">
    <mergeCell ref="A8:B8"/>
    <mergeCell ref="C8:F8"/>
    <mergeCell ref="A9:F9"/>
    <mergeCell ref="B71:E71"/>
    <mergeCell ref="A4:F4"/>
    <mergeCell ref="A5:B5"/>
    <mergeCell ref="C5:F5"/>
    <mergeCell ref="A6:B6"/>
    <mergeCell ref="C6:F6"/>
    <mergeCell ref="A7:B7"/>
    <mergeCell ref="C7:F7"/>
  </mergeCells>
  <pageMargins left="0.7" right="0.7" top="0.75" bottom="0.75" header="0.3" footer="0.3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93"/>
  <sheetViews>
    <sheetView topLeftCell="A10" workbookViewId="0">
      <selection activeCell="E83" sqref="E83"/>
    </sheetView>
  </sheetViews>
  <sheetFormatPr defaultRowHeight="15" x14ac:dyDescent="0.25"/>
  <cols>
    <col min="1" max="1" width="35.5703125" customWidth="1"/>
    <col min="2" max="2" width="14.28515625" hidden="1" customWidth="1"/>
    <col min="3" max="3" width="16.7109375" customWidth="1"/>
    <col min="4" max="4" width="15.5703125" customWidth="1"/>
    <col min="5" max="5" width="17.28515625" customWidth="1"/>
    <col min="7" max="7" width="14.5703125" customWidth="1"/>
    <col min="8" max="9" width="8.7109375" customWidth="1"/>
    <col min="10" max="10" width="13.140625" customWidth="1"/>
    <col min="11" max="11" width="14.7109375" customWidth="1"/>
    <col min="12" max="12" width="8.42578125" customWidth="1"/>
  </cols>
  <sheetData>
    <row r="2" spans="1:12" x14ac:dyDescent="0.25">
      <c r="A2" s="91" t="s">
        <v>258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x14ac:dyDescent="0.25">
      <c r="A3" s="91" t="s">
        <v>259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x14ac:dyDescent="0.25">
      <c r="A4" s="91" t="s">
        <v>260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x14ac:dyDescent="0.25">
      <c r="A5" s="91" t="s">
        <v>261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x14ac:dyDescent="0.25">
      <c r="A6" s="91" t="s">
        <v>262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2" x14ac:dyDescent="0.25">
      <c r="A7" s="91" t="s">
        <v>263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x14ac:dyDescent="0.25">
      <c r="A8" s="91" t="s">
        <v>264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2" x14ac:dyDescent="0.25">
      <c r="A9" s="91" t="s">
        <v>265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2" x14ac:dyDescent="0.25">
      <c r="A10" s="91" t="s">
        <v>266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1:12" x14ac:dyDescent="0.25">
      <c r="A11" s="91" t="s">
        <v>267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</row>
    <row r="12" spans="1:12" x14ac:dyDescent="0.25">
      <c r="A12" s="91" t="s">
        <v>268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</row>
    <row r="13" spans="1:12" x14ac:dyDescent="0.25">
      <c r="A13" s="91" t="s">
        <v>269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</row>
    <row r="14" spans="1:12" x14ac:dyDescent="0.25">
      <c r="A14" s="91" t="s">
        <v>270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</row>
    <row r="15" spans="1:12" x14ac:dyDescent="0.25">
      <c r="A15" s="91" t="s">
        <v>271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</row>
    <row r="16" spans="1:12" x14ac:dyDescent="0.25">
      <c r="A16" s="91" t="s">
        <v>272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</row>
    <row r="17" spans="1:12" x14ac:dyDescent="0.25">
      <c r="A17" s="91" t="s">
        <v>273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spans="1:12" x14ac:dyDescent="0.25">
      <c r="A18" s="91" t="s">
        <v>274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</row>
    <row r="19" spans="1:12" x14ac:dyDescent="0.25">
      <c r="A19" s="91" t="s">
        <v>275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</row>
    <row r="20" spans="1:12" x14ac:dyDescent="0.25">
      <c r="A20" s="91" t="s">
        <v>276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</row>
    <row r="21" spans="1:12" x14ac:dyDescent="0.25">
      <c r="A21" s="91" t="s">
        <v>277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</row>
    <row r="24" spans="1:12" ht="15" customHeight="1" x14ac:dyDescent="0.25">
      <c r="A24" s="90" t="s">
        <v>106</v>
      </c>
      <c r="B24" s="90" t="s">
        <v>107</v>
      </c>
      <c r="C24" s="90" t="s">
        <v>108</v>
      </c>
      <c r="D24" s="90" t="s">
        <v>108</v>
      </c>
      <c r="E24" s="39" t="s">
        <v>96</v>
      </c>
      <c r="F24" s="90" t="s">
        <v>0</v>
      </c>
      <c r="G24" s="90" t="s">
        <v>1</v>
      </c>
      <c r="H24" s="90" t="s">
        <v>2</v>
      </c>
      <c r="I24" s="90" t="s">
        <v>109</v>
      </c>
      <c r="J24" s="90" t="s">
        <v>3</v>
      </c>
      <c r="K24" s="90" t="s">
        <v>4</v>
      </c>
      <c r="L24" s="90" t="s">
        <v>110</v>
      </c>
    </row>
    <row r="25" spans="1:12" ht="15" hidden="1" customHeight="1" x14ac:dyDescent="0.25">
      <c r="A25" s="90" t="s">
        <v>111</v>
      </c>
      <c r="B25" s="90" t="s">
        <v>111</v>
      </c>
      <c r="C25" s="90" t="s">
        <v>112</v>
      </c>
      <c r="D25" s="90" t="s">
        <v>113</v>
      </c>
      <c r="E25" s="90" t="s">
        <v>114</v>
      </c>
      <c r="F25" s="90" t="s">
        <v>111</v>
      </c>
      <c r="G25" s="90" t="s">
        <v>111</v>
      </c>
      <c r="H25" s="90" t="s">
        <v>111</v>
      </c>
      <c r="I25" s="90" t="s">
        <v>111</v>
      </c>
      <c r="J25" s="90" t="s">
        <v>111</v>
      </c>
      <c r="K25" s="90" t="s">
        <v>111</v>
      </c>
      <c r="L25" s="90" t="s">
        <v>111</v>
      </c>
    </row>
    <row r="26" spans="1:12" hidden="1" x14ac:dyDescent="0.25">
      <c r="A26" s="90" t="s">
        <v>111</v>
      </c>
      <c r="B26" s="90" t="s">
        <v>111</v>
      </c>
      <c r="C26" s="90" t="s">
        <v>111</v>
      </c>
      <c r="D26" s="90" t="s">
        <v>111</v>
      </c>
      <c r="E26" s="90" t="s">
        <v>111</v>
      </c>
      <c r="F26" s="90" t="s">
        <v>111</v>
      </c>
      <c r="G26" s="90" t="s">
        <v>111</v>
      </c>
      <c r="H26" s="90" t="s">
        <v>111</v>
      </c>
      <c r="I26" s="90" t="s">
        <v>111</v>
      </c>
      <c r="J26" s="90" t="s">
        <v>111</v>
      </c>
      <c r="K26" s="90" t="s">
        <v>111</v>
      </c>
      <c r="L26" s="90" t="s">
        <v>111</v>
      </c>
    </row>
    <row r="27" spans="1:12" ht="15.75" hidden="1" x14ac:dyDescent="0.25">
      <c r="A27" s="39" t="s">
        <v>115</v>
      </c>
      <c r="B27" s="39" t="s">
        <v>116</v>
      </c>
      <c r="C27" s="39" t="s">
        <v>117</v>
      </c>
      <c r="D27" s="39" t="s">
        <v>118</v>
      </c>
      <c r="E27" s="39" t="s">
        <v>119</v>
      </c>
      <c r="F27" s="39" t="s">
        <v>120</v>
      </c>
      <c r="G27" s="39" t="s">
        <v>121</v>
      </c>
      <c r="H27" s="41" t="s">
        <v>122</v>
      </c>
      <c r="I27" s="39" t="s">
        <v>123</v>
      </c>
      <c r="J27" s="39" t="s">
        <v>124</v>
      </c>
      <c r="K27" s="39" t="s">
        <v>125</v>
      </c>
      <c r="L27" s="39" t="s">
        <v>278</v>
      </c>
    </row>
    <row r="28" spans="1:12" ht="16.5" hidden="1" x14ac:dyDescent="0.25">
      <c r="A28" s="33" t="s">
        <v>97</v>
      </c>
      <c r="B28" s="33" t="s">
        <v>111</v>
      </c>
      <c r="C28" s="34">
        <v>32009048.79617</v>
      </c>
      <c r="D28" s="34">
        <v>1442144.5</v>
      </c>
      <c r="E28" s="34">
        <v>31476833.232519999</v>
      </c>
      <c r="F28" s="35">
        <v>0.91846654643830772</v>
      </c>
      <c r="G28" s="34">
        <v>12423769.11819</v>
      </c>
      <c r="H28" s="42">
        <v>0.38813303067214383</v>
      </c>
      <c r="I28" s="34">
        <v>91251.175810000001</v>
      </c>
      <c r="J28" s="34">
        <v>117583.02162</v>
      </c>
      <c r="K28" s="34">
        <v>19585279.677979998</v>
      </c>
      <c r="L28" s="33" t="s">
        <v>111</v>
      </c>
    </row>
    <row r="29" spans="1:12" ht="66" hidden="1" x14ac:dyDescent="0.25">
      <c r="A29" s="33" t="s">
        <v>126</v>
      </c>
      <c r="B29" s="36" t="s">
        <v>127</v>
      </c>
      <c r="C29" s="37">
        <v>28891322</v>
      </c>
      <c r="D29" s="37">
        <v>934245.3</v>
      </c>
      <c r="E29" s="37">
        <v>28770856.100949999</v>
      </c>
      <c r="F29" s="38">
        <v>0.95047917372450252</v>
      </c>
      <c r="G29" s="37">
        <v>11018767.80971</v>
      </c>
      <c r="H29" s="43">
        <v>0.381386764153956</v>
      </c>
      <c r="I29" s="37">
        <v>40287.8992</v>
      </c>
      <c r="J29" s="37">
        <v>46264.599199999997</v>
      </c>
      <c r="K29" s="37">
        <v>17872554.19029</v>
      </c>
      <c r="L29" s="36" t="s">
        <v>128</v>
      </c>
    </row>
    <row r="30" spans="1:12" ht="148.5" hidden="1" x14ac:dyDescent="0.25">
      <c r="A30" s="33" t="s">
        <v>129</v>
      </c>
      <c r="B30" s="36" t="s">
        <v>130</v>
      </c>
      <c r="C30" s="37">
        <v>84690.016159999999</v>
      </c>
      <c r="D30" s="37">
        <v>9135.4161600000007</v>
      </c>
      <c r="E30" s="37">
        <v>73368.203469999993</v>
      </c>
      <c r="F30" s="38">
        <v>0.85387818719798747</v>
      </c>
      <c r="G30" s="37">
        <v>39136.022729999997</v>
      </c>
      <c r="H30" s="43">
        <v>0.46210904784883444</v>
      </c>
      <c r="I30" s="37">
        <v>775.09347000000002</v>
      </c>
      <c r="J30" s="37">
        <v>1334.88357</v>
      </c>
      <c r="K30" s="37">
        <v>45553.993430000002</v>
      </c>
      <c r="L30" s="36">
        <f t="shared" ref="L30:L61" si="0">SUM(G30/C30)*100</f>
        <v>46.210904784883439</v>
      </c>
    </row>
    <row r="31" spans="1:12" ht="99" hidden="1" x14ac:dyDescent="0.25">
      <c r="A31" s="33" t="s">
        <v>131</v>
      </c>
      <c r="B31" s="36" t="s">
        <v>132</v>
      </c>
      <c r="C31" s="37">
        <v>56653.158960000001</v>
      </c>
      <c r="D31" s="37">
        <v>9816.5589600000003</v>
      </c>
      <c r="E31" s="37">
        <v>49915.607750000003</v>
      </c>
      <c r="F31" s="38">
        <v>0.91880477841086583</v>
      </c>
      <c r="G31" s="37">
        <v>26754.1921</v>
      </c>
      <c r="H31" s="43">
        <v>0.47224537150505264</v>
      </c>
      <c r="I31" s="37">
        <v>78.657139999999998</v>
      </c>
      <c r="J31" s="37">
        <v>797.05768</v>
      </c>
      <c r="K31" s="37">
        <v>29898.96686</v>
      </c>
      <c r="L31" s="36">
        <f t="shared" si="0"/>
        <v>47.224537150505263</v>
      </c>
    </row>
    <row r="32" spans="1:12" ht="99" hidden="1" x14ac:dyDescent="0.25">
      <c r="A32" s="33" t="s">
        <v>133</v>
      </c>
      <c r="B32" s="36" t="s">
        <v>134</v>
      </c>
      <c r="C32" s="37">
        <v>240865.55</v>
      </c>
      <c r="D32" s="37">
        <v>95380.75</v>
      </c>
      <c r="E32" s="37">
        <v>180069.43953</v>
      </c>
      <c r="F32" s="38">
        <v>0.61535863263813717</v>
      </c>
      <c r="G32" s="37">
        <v>53303.660580000003</v>
      </c>
      <c r="H32" s="43">
        <v>0.22130047480845641</v>
      </c>
      <c r="I32" s="37">
        <v>35293.984040000003</v>
      </c>
      <c r="J32" s="37">
        <v>36687.382100000003</v>
      </c>
      <c r="K32" s="37">
        <v>187561.88941999999</v>
      </c>
      <c r="L32" s="36">
        <f t="shared" si="0"/>
        <v>22.130047480845644</v>
      </c>
    </row>
    <row r="33" spans="1:12" ht="99" hidden="1" x14ac:dyDescent="0.25">
      <c r="A33" s="33" t="s">
        <v>135</v>
      </c>
      <c r="B33" s="36" t="s">
        <v>136</v>
      </c>
      <c r="C33" s="37">
        <v>17681.849999999999</v>
      </c>
      <c r="D33" s="37">
        <v>2448.85</v>
      </c>
      <c r="E33" s="37">
        <v>15357.163549999999</v>
      </c>
      <c r="F33" s="38">
        <v>0.9810074116421994</v>
      </c>
      <c r="G33" s="37">
        <v>8015.91327</v>
      </c>
      <c r="H33" s="43">
        <v>0.45334132288193824</v>
      </c>
      <c r="I33" s="37">
        <v>46.51</v>
      </c>
      <c r="J33" s="37">
        <v>46.51</v>
      </c>
      <c r="K33" s="37">
        <v>9665.9367299999994</v>
      </c>
      <c r="L33" s="36">
        <f t="shared" si="0"/>
        <v>45.334132288193828</v>
      </c>
    </row>
    <row r="34" spans="1:12" ht="99" hidden="1" x14ac:dyDescent="0.25">
      <c r="A34" s="33" t="s">
        <v>137</v>
      </c>
      <c r="B34" s="36" t="s">
        <v>138</v>
      </c>
      <c r="C34" s="37">
        <v>17140.400000000001</v>
      </c>
      <c r="D34" s="37">
        <v>1767.8</v>
      </c>
      <c r="E34" s="37">
        <v>14903.35001</v>
      </c>
      <c r="F34" s="38">
        <v>0.96494321755854739</v>
      </c>
      <c r="G34" s="37">
        <v>7362.9056899999996</v>
      </c>
      <c r="H34" s="43">
        <v>0.42956440281440339</v>
      </c>
      <c r="I34" s="37">
        <v>61.973379999999999</v>
      </c>
      <c r="J34" s="37">
        <v>61.973379999999999</v>
      </c>
      <c r="K34" s="37">
        <v>9777.49431</v>
      </c>
      <c r="L34" s="36">
        <f t="shared" si="0"/>
        <v>42.956440281440337</v>
      </c>
    </row>
    <row r="35" spans="1:12" ht="99" hidden="1" x14ac:dyDescent="0.25">
      <c r="A35" s="33" t="s">
        <v>139</v>
      </c>
      <c r="B35" s="36" t="s">
        <v>140</v>
      </c>
      <c r="C35" s="37">
        <v>21087.1</v>
      </c>
      <c r="D35" s="37">
        <v>4728.2</v>
      </c>
      <c r="E35" s="37">
        <v>18937.33799</v>
      </c>
      <c r="F35" s="38">
        <v>0.9714922761304513</v>
      </c>
      <c r="G35" s="37">
        <v>10264.169830000001</v>
      </c>
      <c r="H35" s="43">
        <v>0.48675113363146189</v>
      </c>
      <c r="I35" s="37">
        <v>134.79022000000001</v>
      </c>
      <c r="J35" s="37">
        <v>134.79022000000001</v>
      </c>
      <c r="K35" s="37">
        <v>10822.93017</v>
      </c>
      <c r="L35" s="36">
        <f t="shared" si="0"/>
        <v>48.675113363146195</v>
      </c>
    </row>
    <row r="36" spans="1:12" ht="99" hidden="1" x14ac:dyDescent="0.25">
      <c r="A36" s="33" t="s">
        <v>141</v>
      </c>
      <c r="B36" s="36" t="s">
        <v>142</v>
      </c>
      <c r="C36" s="37">
        <v>19134.2</v>
      </c>
      <c r="D36" s="37">
        <v>4723.2</v>
      </c>
      <c r="E36" s="37">
        <v>16897.338909999999</v>
      </c>
      <c r="F36" s="38">
        <v>0.95660626482046074</v>
      </c>
      <c r="G36" s="37">
        <v>9184.6631500000003</v>
      </c>
      <c r="H36" s="43">
        <v>0.48001291666231144</v>
      </c>
      <c r="I36" s="37">
        <v>204.95729</v>
      </c>
      <c r="J36" s="37">
        <v>204.95729</v>
      </c>
      <c r="K36" s="37">
        <v>9949.5368500000004</v>
      </c>
      <c r="L36" s="36">
        <f t="shared" si="0"/>
        <v>48.001291666231147</v>
      </c>
    </row>
    <row r="37" spans="1:12" ht="99" hidden="1" x14ac:dyDescent="0.25">
      <c r="A37" s="33" t="s">
        <v>143</v>
      </c>
      <c r="B37" s="36" t="s">
        <v>144</v>
      </c>
      <c r="C37" s="37">
        <v>25586.85</v>
      </c>
      <c r="D37" s="37">
        <v>5592.15</v>
      </c>
      <c r="E37" s="37">
        <v>22722.16805</v>
      </c>
      <c r="F37" s="38">
        <v>0.9810463167118193</v>
      </c>
      <c r="G37" s="37">
        <v>12585.31803</v>
      </c>
      <c r="H37" s="43">
        <v>0.49186664360794707</v>
      </c>
      <c r="I37" s="37">
        <v>105.99184</v>
      </c>
      <c r="J37" s="37">
        <v>105.99184</v>
      </c>
      <c r="K37" s="37">
        <v>13001.53197</v>
      </c>
      <c r="L37" s="36">
        <f t="shared" si="0"/>
        <v>49.186664360794708</v>
      </c>
    </row>
    <row r="38" spans="1:12" ht="99" hidden="1" x14ac:dyDescent="0.25">
      <c r="A38" s="33" t="s">
        <v>145</v>
      </c>
      <c r="B38" s="36" t="s">
        <v>146</v>
      </c>
      <c r="C38" s="37">
        <v>28807.22</v>
      </c>
      <c r="D38" s="37">
        <v>2995.72</v>
      </c>
      <c r="E38" s="37">
        <v>25275.04538</v>
      </c>
      <c r="F38" s="38">
        <v>0.93709106658833263</v>
      </c>
      <c r="G38" s="37">
        <v>13801.6387</v>
      </c>
      <c r="H38" s="43">
        <v>0.47910345739713861</v>
      </c>
      <c r="I38" s="37">
        <v>188.45755</v>
      </c>
      <c r="J38" s="37">
        <v>188.45755</v>
      </c>
      <c r="K38" s="37">
        <v>15005.5813</v>
      </c>
      <c r="L38" s="36">
        <f t="shared" si="0"/>
        <v>47.910345739713861</v>
      </c>
    </row>
    <row r="39" spans="1:12" ht="99" hidden="1" x14ac:dyDescent="0.25">
      <c r="A39" s="33" t="s">
        <v>147</v>
      </c>
      <c r="B39" s="36" t="s">
        <v>148</v>
      </c>
      <c r="C39" s="37">
        <v>30645.06928</v>
      </c>
      <c r="D39" s="37">
        <v>2413.1692800000001</v>
      </c>
      <c r="E39" s="37">
        <v>26652.79232</v>
      </c>
      <c r="F39" s="38">
        <v>0.99074489295670132</v>
      </c>
      <c r="G39" s="37">
        <v>15047.456829999999</v>
      </c>
      <c r="H39" s="43">
        <v>0.49102374977564417</v>
      </c>
      <c r="I39" s="37">
        <v>22.334140000000001</v>
      </c>
      <c r="J39" s="37">
        <v>22.334140000000001</v>
      </c>
      <c r="K39" s="37">
        <v>15597.612450000001</v>
      </c>
      <c r="L39" s="36">
        <f t="shared" si="0"/>
        <v>49.102374977564416</v>
      </c>
    </row>
    <row r="40" spans="1:12" ht="99" hidden="1" x14ac:dyDescent="0.25">
      <c r="A40" s="33" t="s">
        <v>149</v>
      </c>
      <c r="B40" s="36" t="s">
        <v>150</v>
      </c>
      <c r="C40" s="37">
        <v>34755.300000000003</v>
      </c>
      <c r="D40" s="37">
        <v>2927.4</v>
      </c>
      <c r="E40" s="37">
        <v>30806.359530000002</v>
      </c>
      <c r="F40" s="38">
        <v>0.91692198537951763</v>
      </c>
      <c r="G40" s="37">
        <v>19402.51627</v>
      </c>
      <c r="H40" s="43">
        <v>0.55826064715309609</v>
      </c>
      <c r="I40" s="37">
        <v>243.20258000000001</v>
      </c>
      <c r="J40" s="37">
        <v>243.20258000000001</v>
      </c>
      <c r="K40" s="37">
        <v>15352.783729999999</v>
      </c>
      <c r="L40" s="36">
        <f t="shared" si="0"/>
        <v>55.826064715309599</v>
      </c>
    </row>
    <row r="41" spans="1:12" ht="99" hidden="1" x14ac:dyDescent="0.25">
      <c r="A41" s="33" t="s">
        <v>151</v>
      </c>
      <c r="B41" s="36" t="s">
        <v>152</v>
      </c>
      <c r="C41" s="37">
        <v>16395</v>
      </c>
      <c r="D41" s="37">
        <v>3069.8</v>
      </c>
      <c r="E41" s="37">
        <v>14474.21263</v>
      </c>
      <c r="F41" s="38">
        <v>0.99684178448107363</v>
      </c>
      <c r="G41" s="37">
        <v>8337.9720099999995</v>
      </c>
      <c r="H41" s="43">
        <v>0.50856797865202807</v>
      </c>
      <c r="I41" s="37">
        <v>9.6950900000000004</v>
      </c>
      <c r="J41" s="37">
        <v>9.6950900000000004</v>
      </c>
      <c r="K41" s="37">
        <v>8057.0279899999996</v>
      </c>
      <c r="L41" s="36">
        <f t="shared" si="0"/>
        <v>50.856797865202807</v>
      </c>
    </row>
    <row r="42" spans="1:12" ht="99" hidden="1" x14ac:dyDescent="0.25">
      <c r="A42" s="33" t="s">
        <v>153</v>
      </c>
      <c r="B42" s="36" t="s">
        <v>154</v>
      </c>
      <c r="C42" s="37">
        <v>51951.208079999997</v>
      </c>
      <c r="D42" s="37">
        <v>7242.4080800000002</v>
      </c>
      <c r="E42" s="37">
        <v>45390.74467</v>
      </c>
      <c r="F42" s="38">
        <v>0.88508675142204907</v>
      </c>
      <c r="G42" s="37">
        <v>22929.691559999999</v>
      </c>
      <c r="H42" s="43">
        <v>0.44136974687268909</v>
      </c>
      <c r="I42" s="37">
        <v>345.51328000000001</v>
      </c>
      <c r="J42" s="37">
        <v>832.24864000000002</v>
      </c>
      <c r="K42" s="37">
        <v>29021.516520000001</v>
      </c>
      <c r="L42" s="36">
        <f t="shared" si="0"/>
        <v>44.136974687268911</v>
      </c>
    </row>
    <row r="43" spans="1:12" ht="99" hidden="1" x14ac:dyDescent="0.25">
      <c r="A43" s="33" t="s">
        <v>155</v>
      </c>
      <c r="B43" s="36" t="s">
        <v>156</v>
      </c>
      <c r="C43" s="37">
        <v>27850.416219999999</v>
      </c>
      <c r="D43" s="37">
        <v>2579.2166200000001</v>
      </c>
      <c r="E43" s="37">
        <v>24077.32821</v>
      </c>
      <c r="F43" s="38">
        <v>0.97521897947447311</v>
      </c>
      <c r="G43" s="37">
        <v>12230.67513</v>
      </c>
      <c r="H43" s="43">
        <v>0.43915591901340711</v>
      </c>
      <c r="I43" s="37">
        <v>63.915619999999997</v>
      </c>
      <c r="J43" s="37">
        <v>63.915619999999997</v>
      </c>
      <c r="K43" s="37">
        <v>15619.74109</v>
      </c>
      <c r="L43" s="36">
        <f t="shared" si="0"/>
        <v>43.915591901340711</v>
      </c>
    </row>
    <row r="44" spans="1:12" ht="99" hidden="1" x14ac:dyDescent="0.25">
      <c r="A44" s="33" t="s">
        <v>157</v>
      </c>
      <c r="B44" s="36" t="s">
        <v>158</v>
      </c>
      <c r="C44" s="37">
        <v>53763.238720000001</v>
      </c>
      <c r="D44" s="37">
        <v>10022.03872</v>
      </c>
      <c r="E44" s="37">
        <v>47782.913740000004</v>
      </c>
      <c r="F44" s="38">
        <v>0.99716758428169394</v>
      </c>
      <c r="G44" s="37">
        <v>26338.544529999999</v>
      </c>
      <c r="H44" s="43">
        <v>0.48989877018331535</v>
      </c>
      <c r="I44" s="37">
        <v>28.386579999999999</v>
      </c>
      <c r="J44" s="37">
        <v>28.386579999999999</v>
      </c>
      <c r="K44" s="37">
        <v>27424.694189999998</v>
      </c>
      <c r="L44" s="36">
        <f t="shared" si="0"/>
        <v>48.989877018331526</v>
      </c>
    </row>
    <row r="45" spans="1:12" ht="82.5" hidden="1" x14ac:dyDescent="0.25">
      <c r="A45" s="33" t="s">
        <v>159</v>
      </c>
      <c r="B45" s="36" t="s">
        <v>160</v>
      </c>
      <c r="C45" s="37">
        <v>108283.9</v>
      </c>
      <c r="D45" s="37">
        <v>8132.7</v>
      </c>
      <c r="E45" s="37">
        <v>94880.321800000005</v>
      </c>
      <c r="F45" s="38">
        <v>0.87637940167472062</v>
      </c>
      <c r="G45" s="37">
        <v>51390</v>
      </c>
      <c r="H45" s="43">
        <v>0.47458578791491624</v>
      </c>
      <c r="I45" s="37">
        <v>548.17282999999998</v>
      </c>
      <c r="J45" s="37">
        <v>1005.36924</v>
      </c>
      <c r="K45" s="37">
        <v>56893.9</v>
      </c>
      <c r="L45" s="36">
        <f t="shared" si="0"/>
        <v>47.458578791491632</v>
      </c>
    </row>
    <row r="46" spans="1:12" ht="115.5" hidden="1" x14ac:dyDescent="0.25">
      <c r="A46" s="33" t="s">
        <v>161</v>
      </c>
      <c r="B46" s="36" t="s">
        <v>162</v>
      </c>
      <c r="C46" s="37">
        <v>70261</v>
      </c>
      <c r="D46" s="37">
        <v>8063.4</v>
      </c>
      <c r="E46" s="37">
        <v>60416.045100000003</v>
      </c>
      <c r="F46" s="38">
        <v>0.54219121462410402</v>
      </c>
      <c r="G46" s="37">
        <v>30407.1</v>
      </c>
      <c r="H46" s="43">
        <v>0.43277351589075019</v>
      </c>
      <c r="I46" s="37">
        <v>358.29982999999999</v>
      </c>
      <c r="J46" s="37">
        <v>3691.4953599999999</v>
      </c>
      <c r="K46" s="37">
        <v>39853.9</v>
      </c>
      <c r="L46" s="36">
        <f t="shared" si="0"/>
        <v>43.277351589075018</v>
      </c>
    </row>
    <row r="47" spans="1:12" ht="115.5" hidden="1" x14ac:dyDescent="0.25">
      <c r="A47" s="33" t="s">
        <v>163</v>
      </c>
      <c r="B47" s="36" t="s">
        <v>164</v>
      </c>
      <c r="C47" s="37">
        <v>85282.614000000001</v>
      </c>
      <c r="D47" s="37">
        <v>16676.599999999999</v>
      </c>
      <c r="E47" s="37">
        <v>74757.370290000006</v>
      </c>
      <c r="F47" s="38">
        <v>0.96818707470347676</v>
      </c>
      <c r="G47" s="37">
        <v>37543.771249999998</v>
      </c>
      <c r="H47" s="43">
        <v>0.44022772625144907</v>
      </c>
      <c r="I47" s="37">
        <v>299.96199999999999</v>
      </c>
      <c r="J47" s="37">
        <v>530.53143</v>
      </c>
      <c r="K47" s="37">
        <v>47738.842750000003</v>
      </c>
      <c r="L47" s="36">
        <f t="shared" si="0"/>
        <v>44.02277262514491</v>
      </c>
    </row>
    <row r="48" spans="1:12" ht="148.5" hidden="1" x14ac:dyDescent="0.25">
      <c r="A48" s="33" t="s">
        <v>165</v>
      </c>
      <c r="B48" s="36" t="s">
        <v>166</v>
      </c>
      <c r="C48" s="37">
        <v>99515.9</v>
      </c>
      <c r="D48" s="37">
        <v>18623.7</v>
      </c>
      <c r="E48" s="37">
        <v>88628.97206</v>
      </c>
      <c r="F48" s="38">
        <v>0.96918627394126844</v>
      </c>
      <c r="G48" s="37">
        <v>46636.195079999998</v>
      </c>
      <c r="H48" s="43">
        <v>0.46863059149341962</v>
      </c>
      <c r="I48" s="37">
        <v>283.38359000000003</v>
      </c>
      <c r="J48" s="37">
        <v>573.86559</v>
      </c>
      <c r="K48" s="37">
        <v>52879.704919999996</v>
      </c>
      <c r="L48" s="36">
        <f t="shared" si="0"/>
        <v>46.863059149341964</v>
      </c>
    </row>
    <row r="49" spans="1:12" ht="99" hidden="1" x14ac:dyDescent="0.25">
      <c r="A49" s="33" t="s">
        <v>167</v>
      </c>
      <c r="B49" s="36" t="s">
        <v>168</v>
      </c>
      <c r="C49" s="37">
        <v>28261.3</v>
      </c>
      <c r="D49" s="37">
        <v>2565.4</v>
      </c>
      <c r="E49" s="37">
        <v>24599.556649999999</v>
      </c>
      <c r="F49" s="38">
        <v>0.95412120137210576</v>
      </c>
      <c r="G49" s="37">
        <v>13274.057150000001</v>
      </c>
      <c r="H49" s="43">
        <v>0.46969025310229889</v>
      </c>
      <c r="I49" s="37">
        <v>117.69747</v>
      </c>
      <c r="J49" s="37">
        <v>117.69747</v>
      </c>
      <c r="K49" s="37">
        <v>14987.242850000001</v>
      </c>
      <c r="L49" s="36">
        <f t="shared" si="0"/>
        <v>46.969025310229895</v>
      </c>
    </row>
    <row r="50" spans="1:12" ht="132" hidden="1" x14ac:dyDescent="0.25">
      <c r="A50" s="33" t="s">
        <v>169</v>
      </c>
      <c r="B50" s="36" t="s">
        <v>170</v>
      </c>
      <c r="C50" s="37">
        <v>59090.215600000003</v>
      </c>
      <c r="D50" s="37">
        <v>8964.5156000000006</v>
      </c>
      <c r="E50" s="37">
        <v>52273.505019999997</v>
      </c>
      <c r="F50" s="38">
        <v>0.95536149549452509</v>
      </c>
      <c r="G50" s="37">
        <v>28091.457180000001</v>
      </c>
      <c r="H50" s="43">
        <v>0.47539947002664179</v>
      </c>
      <c r="I50" s="37">
        <v>292.6857</v>
      </c>
      <c r="J50" s="37">
        <v>400.16257000000002</v>
      </c>
      <c r="K50" s="37">
        <v>30998.758419999998</v>
      </c>
      <c r="L50" s="36">
        <f t="shared" si="0"/>
        <v>47.539947002664178</v>
      </c>
    </row>
    <row r="51" spans="1:12" ht="99" hidden="1" x14ac:dyDescent="0.25">
      <c r="A51" s="33" t="s">
        <v>171</v>
      </c>
      <c r="B51" s="36" t="s">
        <v>172</v>
      </c>
      <c r="C51" s="37">
        <v>21497.024880000001</v>
      </c>
      <c r="D51" s="37">
        <v>4490.7248799999998</v>
      </c>
      <c r="E51" s="37">
        <v>18990.440979999999</v>
      </c>
      <c r="F51" s="38">
        <v>0.98965670994300592</v>
      </c>
      <c r="G51" s="37">
        <v>9478.1323699999994</v>
      </c>
      <c r="H51" s="43">
        <v>0.44090437736889293</v>
      </c>
      <c r="I51" s="37">
        <v>46.448869999999999</v>
      </c>
      <c r="J51" s="37">
        <v>46.448869999999999</v>
      </c>
      <c r="K51" s="37">
        <v>12018.89251</v>
      </c>
      <c r="L51" s="36">
        <f t="shared" si="0"/>
        <v>44.090437736889285</v>
      </c>
    </row>
    <row r="52" spans="1:12" ht="99" hidden="1" x14ac:dyDescent="0.25">
      <c r="A52" s="33" t="s">
        <v>173</v>
      </c>
      <c r="B52" s="36" t="s">
        <v>174</v>
      </c>
      <c r="C52" s="37">
        <v>22340.3</v>
      </c>
      <c r="D52" s="37">
        <v>2587.9</v>
      </c>
      <c r="E52" s="37">
        <v>19643.258440000001</v>
      </c>
      <c r="F52" s="38">
        <v>0.95088580702500092</v>
      </c>
      <c r="G52" s="37">
        <v>11626.9</v>
      </c>
      <c r="H52" s="43">
        <v>0.52044511488207412</v>
      </c>
      <c r="I52" s="37">
        <v>127.10262</v>
      </c>
      <c r="J52" s="37">
        <v>127.10262</v>
      </c>
      <c r="K52" s="37">
        <v>10713.4</v>
      </c>
      <c r="L52" s="36">
        <f t="shared" si="0"/>
        <v>52.044511488207412</v>
      </c>
    </row>
    <row r="53" spans="1:12" ht="99" hidden="1" x14ac:dyDescent="0.25">
      <c r="A53" s="33" t="s">
        <v>175</v>
      </c>
      <c r="B53" s="36" t="s">
        <v>176</v>
      </c>
      <c r="C53" s="37">
        <v>22226.3</v>
      </c>
      <c r="D53" s="37">
        <v>4903</v>
      </c>
      <c r="E53" s="37">
        <v>19305.441940000001</v>
      </c>
      <c r="F53" s="38">
        <v>0.91252319192331222</v>
      </c>
      <c r="G53" s="37">
        <v>10642</v>
      </c>
      <c r="H53" s="43">
        <v>0.47880213980734537</v>
      </c>
      <c r="I53" s="37">
        <v>428.89879000000002</v>
      </c>
      <c r="J53" s="37">
        <v>428.89879000000002</v>
      </c>
      <c r="K53" s="37">
        <v>11584.3</v>
      </c>
      <c r="L53" s="36">
        <f t="shared" si="0"/>
        <v>47.880213980734538</v>
      </c>
    </row>
    <row r="54" spans="1:12" ht="99" hidden="1" x14ac:dyDescent="0.25">
      <c r="A54" s="33" t="s">
        <v>177</v>
      </c>
      <c r="B54" s="36" t="s">
        <v>178</v>
      </c>
      <c r="C54" s="37">
        <v>24336.448400000001</v>
      </c>
      <c r="D54" s="37">
        <v>2702.4164000000001</v>
      </c>
      <c r="E54" s="37">
        <v>21293.203079999999</v>
      </c>
      <c r="F54" s="38">
        <v>0.8702595055299398</v>
      </c>
      <c r="G54" s="37">
        <v>11818.132439999999</v>
      </c>
      <c r="H54" s="43">
        <v>0.48561450897658509</v>
      </c>
      <c r="I54" s="37">
        <v>350.61284000000001</v>
      </c>
      <c r="J54" s="37">
        <v>350.61284000000001</v>
      </c>
      <c r="K54" s="37">
        <v>12518.31596</v>
      </c>
      <c r="L54" s="36">
        <f t="shared" si="0"/>
        <v>48.561450897658503</v>
      </c>
    </row>
    <row r="55" spans="1:12" ht="115.5" hidden="1" x14ac:dyDescent="0.25">
      <c r="A55" s="33" t="s">
        <v>179</v>
      </c>
      <c r="B55" s="36" t="s">
        <v>180</v>
      </c>
      <c r="C55" s="37">
        <v>44215</v>
      </c>
      <c r="D55" s="37">
        <v>7132.9</v>
      </c>
      <c r="E55" s="37">
        <v>38910.372730000003</v>
      </c>
      <c r="F55" s="38">
        <v>0.91261209325800163</v>
      </c>
      <c r="G55" s="37">
        <v>20067.370330000002</v>
      </c>
      <c r="H55" s="43">
        <v>0.45385887888725546</v>
      </c>
      <c r="I55" s="37">
        <v>370.82920000000001</v>
      </c>
      <c r="J55" s="37">
        <v>623.32920000000001</v>
      </c>
      <c r="K55" s="37">
        <v>24147.629669999998</v>
      </c>
      <c r="L55" s="36">
        <f t="shared" si="0"/>
        <v>45.385887888725549</v>
      </c>
    </row>
    <row r="56" spans="1:12" ht="99" hidden="1" x14ac:dyDescent="0.25">
      <c r="A56" s="33" t="s">
        <v>181</v>
      </c>
      <c r="B56" s="36" t="s">
        <v>182</v>
      </c>
      <c r="C56" s="37">
        <v>34515.354800000001</v>
      </c>
      <c r="D56" s="37">
        <v>4097.8999999999996</v>
      </c>
      <c r="E56" s="37">
        <v>29520.638599999998</v>
      </c>
      <c r="F56" s="38">
        <v>0.95992337782766779</v>
      </c>
      <c r="G56" s="37">
        <v>14830.207200000001</v>
      </c>
      <c r="H56" s="43">
        <v>0.4296698465345053</v>
      </c>
      <c r="I56" s="37">
        <v>164.22998999999999</v>
      </c>
      <c r="J56" s="37">
        <v>164.22998999999999</v>
      </c>
      <c r="K56" s="37">
        <v>19685.1476</v>
      </c>
      <c r="L56" s="36">
        <f t="shared" si="0"/>
        <v>42.966984653450531</v>
      </c>
    </row>
    <row r="57" spans="1:12" ht="99" hidden="1" x14ac:dyDescent="0.25">
      <c r="A57" s="33" t="s">
        <v>183</v>
      </c>
      <c r="B57" s="36" t="s">
        <v>184</v>
      </c>
      <c r="C57" s="37">
        <v>32670.1</v>
      </c>
      <c r="D57" s="37">
        <v>3519.9</v>
      </c>
      <c r="E57" s="37">
        <v>28951.905940000001</v>
      </c>
      <c r="F57" s="38">
        <v>0.95737101338106201</v>
      </c>
      <c r="G57" s="37">
        <v>17214.44328</v>
      </c>
      <c r="H57" s="43">
        <v>0.52691737337810418</v>
      </c>
      <c r="I57" s="37">
        <v>150.04977</v>
      </c>
      <c r="J57" s="37">
        <v>150.04977</v>
      </c>
      <c r="K57" s="37">
        <v>15455.656720000001</v>
      </c>
      <c r="L57" s="36">
        <f t="shared" si="0"/>
        <v>52.691737337810416</v>
      </c>
    </row>
    <row r="58" spans="1:12" ht="115.5" hidden="1" x14ac:dyDescent="0.25">
      <c r="A58" s="33" t="s">
        <v>185</v>
      </c>
      <c r="B58" s="36" t="s">
        <v>186</v>
      </c>
      <c r="C58" s="37">
        <v>121435.5</v>
      </c>
      <c r="D58" s="37">
        <v>14954.7</v>
      </c>
      <c r="E58" s="37">
        <v>107582.31209000001</v>
      </c>
      <c r="F58" s="38">
        <v>0.943484042474941</v>
      </c>
      <c r="G58" s="37">
        <v>60139.654289999999</v>
      </c>
      <c r="H58" s="43">
        <v>0.49523948342947488</v>
      </c>
      <c r="I58" s="37">
        <v>605.83592999999996</v>
      </c>
      <c r="J58" s="37">
        <v>845.17918999999995</v>
      </c>
      <c r="K58" s="37">
        <v>61295.845710000001</v>
      </c>
      <c r="L58" s="36">
        <f t="shared" si="0"/>
        <v>49.523948342947492</v>
      </c>
    </row>
    <row r="59" spans="1:12" ht="99" hidden="1" x14ac:dyDescent="0.25">
      <c r="A59" s="33" t="s">
        <v>187</v>
      </c>
      <c r="B59" s="36" t="s">
        <v>188</v>
      </c>
      <c r="C59" s="37">
        <v>24069.296780000001</v>
      </c>
      <c r="D59" s="37">
        <v>4464.43678</v>
      </c>
      <c r="E59" s="37">
        <v>20677.120940000001</v>
      </c>
      <c r="F59" s="38">
        <v>0.72758434715700016</v>
      </c>
      <c r="G59" s="37">
        <v>11672.20541</v>
      </c>
      <c r="H59" s="43">
        <v>0.48494168802217907</v>
      </c>
      <c r="I59" s="37">
        <v>1216.18246</v>
      </c>
      <c r="J59" s="37">
        <v>1216.18246</v>
      </c>
      <c r="K59" s="37">
        <v>12397.09137</v>
      </c>
      <c r="L59" s="36">
        <f t="shared" si="0"/>
        <v>48.494168802217914</v>
      </c>
    </row>
    <row r="60" spans="1:12" ht="99" hidden="1" x14ac:dyDescent="0.25">
      <c r="A60" s="33" t="s">
        <v>189</v>
      </c>
      <c r="B60" s="36" t="s">
        <v>190</v>
      </c>
      <c r="C60" s="37">
        <v>30567.223050000001</v>
      </c>
      <c r="D60" s="37">
        <v>3599.2318399999999</v>
      </c>
      <c r="E60" s="37">
        <v>27452.30587</v>
      </c>
      <c r="F60" s="38">
        <v>0.98285819509754058</v>
      </c>
      <c r="G60" s="37">
        <v>15639.9</v>
      </c>
      <c r="H60" s="43">
        <v>0.51165589934084643</v>
      </c>
      <c r="I60" s="37">
        <v>61.697330000000001</v>
      </c>
      <c r="J60" s="37">
        <v>61.697330000000001</v>
      </c>
      <c r="K60" s="37">
        <v>14927.323050000001</v>
      </c>
      <c r="L60" s="36">
        <f t="shared" si="0"/>
        <v>51.165589934084643</v>
      </c>
    </row>
    <row r="61" spans="1:12" ht="99" hidden="1" x14ac:dyDescent="0.25">
      <c r="A61" s="33" t="s">
        <v>191</v>
      </c>
      <c r="B61" s="36" t="s">
        <v>192</v>
      </c>
      <c r="C61" s="37">
        <v>41134.739240000003</v>
      </c>
      <c r="D61" s="37">
        <v>3380.0392400000001</v>
      </c>
      <c r="E61" s="37">
        <v>35369.19872</v>
      </c>
      <c r="F61" s="38">
        <v>0.90907090770934362</v>
      </c>
      <c r="G61" s="37">
        <v>18165.400809999999</v>
      </c>
      <c r="H61" s="43">
        <v>0.4416072921725418</v>
      </c>
      <c r="I61" s="37">
        <v>307.34390000000002</v>
      </c>
      <c r="J61" s="37">
        <v>307.34390000000002</v>
      </c>
      <c r="K61" s="37">
        <v>22969.33843</v>
      </c>
      <c r="L61" s="36">
        <f t="shared" si="0"/>
        <v>44.160729217254172</v>
      </c>
    </row>
    <row r="62" spans="1:12" ht="99" hidden="1" x14ac:dyDescent="0.25">
      <c r="A62" s="33" t="s">
        <v>193</v>
      </c>
      <c r="B62" s="36" t="s">
        <v>194</v>
      </c>
      <c r="C62" s="37">
        <v>26381.712</v>
      </c>
      <c r="D62" s="37">
        <v>2598.8000000000002</v>
      </c>
      <c r="E62" s="37">
        <v>22997.42884</v>
      </c>
      <c r="F62" s="38">
        <v>0.95223887563490839</v>
      </c>
      <c r="G62" s="37">
        <v>12764.06805</v>
      </c>
      <c r="H62" s="43">
        <v>0.48382258323493182</v>
      </c>
      <c r="I62" s="37">
        <v>124.12161</v>
      </c>
      <c r="J62" s="37">
        <v>124.12161</v>
      </c>
      <c r="K62" s="37">
        <v>13617.64395</v>
      </c>
      <c r="L62" s="36">
        <f t="shared" ref="L62:L93" si="1">SUM(G62/C62)*100</f>
        <v>48.382258323493183</v>
      </c>
    </row>
    <row r="63" spans="1:12" ht="99" hidden="1" x14ac:dyDescent="0.25">
      <c r="A63" s="33" t="s">
        <v>195</v>
      </c>
      <c r="B63" s="36" t="s">
        <v>196</v>
      </c>
      <c r="C63" s="37">
        <v>20450.842479999999</v>
      </c>
      <c r="D63" s="37">
        <v>4374.8424800000003</v>
      </c>
      <c r="E63" s="37">
        <v>17698.955999999998</v>
      </c>
      <c r="F63" s="38">
        <v>0.77567509127780065</v>
      </c>
      <c r="G63" s="37">
        <v>9259.0218600000007</v>
      </c>
      <c r="H63" s="43">
        <v>0.45274525335838389</v>
      </c>
      <c r="I63" s="37">
        <v>438.94738000000001</v>
      </c>
      <c r="J63" s="37">
        <v>981.38613999999995</v>
      </c>
      <c r="K63" s="37">
        <v>11191.82062</v>
      </c>
      <c r="L63" s="36">
        <f t="shared" si="1"/>
        <v>45.274525335838398</v>
      </c>
    </row>
    <row r="64" spans="1:12" ht="99" hidden="1" x14ac:dyDescent="0.25">
      <c r="A64" s="33" t="s">
        <v>197</v>
      </c>
      <c r="B64" s="36" t="s">
        <v>198</v>
      </c>
      <c r="C64" s="37">
        <v>52985.8</v>
      </c>
      <c r="D64" s="37">
        <v>10422.700000000001</v>
      </c>
      <c r="E64" s="37">
        <v>47024.169459999997</v>
      </c>
      <c r="F64" s="38">
        <v>0.98314557264432445</v>
      </c>
      <c r="G64" s="37">
        <v>25568.772290000001</v>
      </c>
      <c r="H64" s="43">
        <v>0.48255895522951431</v>
      </c>
      <c r="I64" s="37">
        <v>82.641159999999999</v>
      </c>
      <c r="J64" s="37">
        <v>175.66864000000001</v>
      </c>
      <c r="K64" s="37">
        <v>27417.027709999998</v>
      </c>
      <c r="L64" s="36">
        <f t="shared" si="1"/>
        <v>48.255895522951434</v>
      </c>
    </row>
    <row r="65" spans="1:12" ht="99" hidden="1" x14ac:dyDescent="0.25">
      <c r="A65" s="33" t="s">
        <v>199</v>
      </c>
      <c r="B65" s="36" t="s">
        <v>200</v>
      </c>
      <c r="C65" s="37">
        <v>20340</v>
      </c>
      <c r="D65" s="37">
        <v>3322</v>
      </c>
      <c r="E65" s="37">
        <v>18078.320380000001</v>
      </c>
      <c r="F65" s="38">
        <v>0.92482616496086689</v>
      </c>
      <c r="G65" s="37">
        <v>10705.55213</v>
      </c>
      <c r="H65" s="43">
        <v>0.52632999655850543</v>
      </c>
      <c r="I65" s="37">
        <v>249.72748000000001</v>
      </c>
      <c r="J65" s="37">
        <v>249.72748000000001</v>
      </c>
      <c r="K65" s="37">
        <v>9634.44787</v>
      </c>
      <c r="L65" s="36">
        <f t="shared" si="1"/>
        <v>52.63299965585054</v>
      </c>
    </row>
    <row r="66" spans="1:12" ht="99" hidden="1" x14ac:dyDescent="0.25">
      <c r="A66" s="33" t="s">
        <v>201</v>
      </c>
      <c r="B66" s="36" t="s">
        <v>202</v>
      </c>
      <c r="C66" s="37">
        <v>19025.599999999999</v>
      </c>
      <c r="D66" s="37">
        <v>2620.1</v>
      </c>
      <c r="E66" s="37">
        <v>16997.366679999999</v>
      </c>
      <c r="F66" s="38">
        <v>0.9216417503148735</v>
      </c>
      <c r="G66" s="37">
        <v>9616.6116500000007</v>
      </c>
      <c r="H66" s="43">
        <v>0.50545641924564799</v>
      </c>
      <c r="I66" s="37">
        <v>205.30645000000001</v>
      </c>
      <c r="J66" s="37">
        <v>205.30645000000001</v>
      </c>
      <c r="K66" s="37">
        <v>9408.9883499999996</v>
      </c>
      <c r="L66" s="36">
        <f t="shared" si="1"/>
        <v>50.545641924564798</v>
      </c>
    </row>
    <row r="67" spans="1:12" ht="115.5" hidden="1" x14ac:dyDescent="0.25">
      <c r="A67" s="33" t="s">
        <v>203</v>
      </c>
      <c r="B67" s="36" t="s">
        <v>204</v>
      </c>
      <c r="C67" s="37">
        <v>43549.4</v>
      </c>
      <c r="D67" s="37">
        <v>2063.1</v>
      </c>
      <c r="E67" s="37">
        <v>37610.586499999998</v>
      </c>
      <c r="F67" s="38">
        <v>0.83924510687799914</v>
      </c>
      <c r="G67" s="37">
        <v>20747.233179999999</v>
      </c>
      <c r="H67" s="43">
        <v>0.47640686622548184</v>
      </c>
      <c r="I67" s="37">
        <v>169.77676</v>
      </c>
      <c r="J67" s="37">
        <v>331.65341999999998</v>
      </c>
      <c r="K67" s="37">
        <v>22802.166819999999</v>
      </c>
      <c r="L67" s="36">
        <f t="shared" si="1"/>
        <v>47.640686622548181</v>
      </c>
    </row>
    <row r="68" spans="1:12" ht="99" hidden="1" x14ac:dyDescent="0.25">
      <c r="A68" s="33" t="s">
        <v>205</v>
      </c>
      <c r="B68" s="36" t="s">
        <v>206</v>
      </c>
      <c r="C68" s="37">
        <v>50860.927360000001</v>
      </c>
      <c r="D68" s="37">
        <v>3594.52736</v>
      </c>
      <c r="E68" s="37">
        <v>44701.50793</v>
      </c>
      <c r="F68" s="38">
        <v>0.90295526085521294</v>
      </c>
      <c r="G68" s="37">
        <v>25959.5</v>
      </c>
      <c r="H68" s="43">
        <v>0.51040162552002666</v>
      </c>
      <c r="I68" s="37">
        <v>98.005970000000005</v>
      </c>
      <c r="J68" s="37">
        <v>348.82997</v>
      </c>
      <c r="K68" s="37">
        <v>24901.427360000001</v>
      </c>
      <c r="L68" s="36">
        <f t="shared" si="1"/>
        <v>51.040162552002663</v>
      </c>
    </row>
    <row r="69" spans="1:12" ht="99" hidden="1" x14ac:dyDescent="0.25">
      <c r="A69" s="33" t="s">
        <v>207</v>
      </c>
      <c r="B69" s="36" t="s">
        <v>208</v>
      </c>
      <c r="C69" s="37">
        <v>82412.600000000006</v>
      </c>
      <c r="D69" s="37">
        <v>15149.1</v>
      </c>
      <c r="E69" s="37">
        <v>72381.117289999995</v>
      </c>
      <c r="F69" s="38">
        <v>0.96684495184532415</v>
      </c>
      <c r="G69" s="37">
        <v>35439.822919999999</v>
      </c>
      <c r="H69" s="43">
        <v>0.43002918146011654</v>
      </c>
      <c r="I69" s="37">
        <v>357.35568999999998</v>
      </c>
      <c r="J69" s="37">
        <v>502.26913999999999</v>
      </c>
      <c r="K69" s="37">
        <v>46972.77708</v>
      </c>
      <c r="L69" s="36">
        <f t="shared" si="1"/>
        <v>43.002918146011652</v>
      </c>
    </row>
    <row r="70" spans="1:12" ht="99" hidden="1" x14ac:dyDescent="0.25">
      <c r="A70" s="33" t="s">
        <v>209</v>
      </c>
      <c r="B70" s="36" t="s">
        <v>210</v>
      </c>
      <c r="C70" s="37">
        <v>40181.1</v>
      </c>
      <c r="D70" s="37">
        <v>7716.5</v>
      </c>
      <c r="E70" s="37">
        <v>35476.620759999998</v>
      </c>
      <c r="F70" s="38">
        <v>0.98129489665003566</v>
      </c>
      <c r="G70" s="37">
        <v>20688.511740000002</v>
      </c>
      <c r="H70" s="43">
        <v>0.51488166675377234</v>
      </c>
      <c r="I70" s="37">
        <v>94.387929999999997</v>
      </c>
      <c r="J70" s="37">
        <v>144.33793</v>
      </c>
      <c r="K70" s="37">
        <v>19492.58826</v>
      </c>
      <c r="L70" s="36">
        <f t="shared" si="1"/>
        <v>51.488166675377236</v>
      </c>
    </row>
    <row r="71" spans="1:12" ht="99" hidden="1" x14ac:dyDescent="0.25">
      <c r="A71" s="33" t="s">
        <v>211</v>
      </c>
      <c r="B71" s="36" t="s">
        <v>212</v>
      </c>
      <c r="C71" s="37">
        <v>34401.4</v>
      </c>
      <c r="D71" s="37">
        <v>5892.9</v>
      </c>
      <c r="E71" s="37">
        <v>30680.53544</v>
      </c>
      <c r="F71" s="38">
        <v>0.98312940318009812</v>
      </c>
      <c r="G71" s="37">
        <v>16889</v>
      </c>
      <c r="H71" s="43">
        <v>0.49093932223688569</v>
      </c>
      <c r="I71" s="37">
        <v>99.416740000000004</v>
      </c>
      <c r="J71" s="37">
        <v>99.416740000000004</v>
      </c>
      <c r="K71" s="37">
        <v>17512.400000000001</v>
      </c>
      <c r="L71" s="36">
        <f t="shared" si="1"/>
        <v>49.093932223688569</v>
      </c>
    </row>
    <row r="72" spans="1:12" ht="99" hidden="1" x14ac:dyDescent="0.25">
      <c r="A72" s="33" t="s">
        <v>213</v>
      </c>
      <c r="B72" s="36" t="s">
        <v>214</v>
      </c>
      <c r="C72" s="37">
        <v>23748.7</v>
      </c>
      <c r="D72" s="37">
        <v>5080.3999999999996</v>
      </c>
      <c r="E72" s="37">
        <v>20921.868480000001</v>
      </c>
      <c r="F72" s="38">
        <v>0.94916411306196358</v>
      </c>
      <c r="G72" s="37">
        <v>9983.7136100000007</v>
      </c>
      <c r="H72" s="43">
        <v>0.42038989965766549</v>
      </c>
      <c r="I72" s="37">
        <v>141.84103999999999</v>
      </c>
      <c r="J72" s="37">
        <v>258.26664</v>
      </c>
      <c r="K72" s="37">
        <v>13764.98639</v>
      </c>
      <c r="L72" s="36">
        <f t="shared" si="1"/>
        <v>42.038989965766547</v>
      </c>
    </row>
    <row r="73" spans="1:12" ht="99" hidden="1" x14ac:dyDescent="0.25">
      <c r="A73" s="33" t="s">
        <v>215</v>
      </c>
      <c r="B73" s="36" t="s">
        <v>216</v>
      </c>
      <c r="C73" s="37">
        <v>54422</v>
      </c>
      <c r="D73" s="37">
        <v>4230</v>
      </c>
      <c r="E73" s="37">
        <v>47056.000970000001</v>
      </c>
      <c r="F73" s="38">
        <v>0.97951686288416073</v>
      </c>
      <c r="G73" s="37">
        <v>25011.88737</v>
      </c>
      <c r="H73" s="43">
        <v>0.45959147715997206</v>
      </c>
      <c r="I73" s="37">
        <v>25.224350000000001</v>
      </c>
      <c r="J73" s="37">
        <v>86.64367</v>
      </c>
      <c r="K73" s="37">
        <v>29410.11263</v>
      </c>
      <c r="L73" s="36">
        <f t="shared" si="1"/>
        <v>45.959147715997204</v>
      </c>
    </row>
    <row r="74" spans="1:12" ht="99" hidden="1" x14ac:dyDescent="0.25">
      <c r="A74" s="33" t="s">
        <v>217</v>
      </c>
      <c r="B74" s="36" t="s">
        <v>218</v>
      </c>
      <c r="C74" s="37">
        <v>56037.55</v>
      </c>
      <c r="D74" s="37">
        <v>7090.35</v>
      </c>
      <c r="E74" s="37">
        <v>48947.884339999997</v>
      </c>
      <c r="F74" s="38">
        <v>0.89480653423314782</v>
      </c>
      <c r="G74" s="37">
        <v>26442.5</v>
      </c>
      <c r="H74" s="43">
        <v>0.47187109357921608</v>
      </c>
      <c r="I74" s="37">
        <v>630.07345999999995</v>
      </c>
      <c r="J74" s="37">
        <v>745.85848999999996</v>
      </c>
      <c r="K74" s="37">
        <v>29595.05</v>
      </c>
      <c r="L74" s="36">
        <f t="shared" si="1"/>
        <v>47.187109357921599</v>
      </c>
    </row>
    <row r="75" spans="1:12" ht="99" hidden="1" x14ac:dyDescent="0.25">
      <c r="A75" s="33" t="s">
        <v>219</v>
      </c>
      <c r="B75" s="36" t="s">
        <v>220</v>
      </c>
      <c r="C75" s="37">
        <v>20462.646420000001</v>
      </c>
      <c r="D75" s="37">
        <v>2208.1999999999998</v>
      </c>
      <c r="E75" s="37">
        <v>17910.849399999999</v>
      </c>
      <c r="F75" s="38">
        <v>0.96329031790598674</v>
      </c>
      <c r="G75" s="37">
        <v>9759.1387300000006</v>
      </c>
      <c r="H75" s="43">
        <v>0.47692456438388675</v>
      </c>
      <c r="I75" s="37">
        <v>81.06232</v>
      </c>
      <c r="J75" s="37">
        <v>81.06232</v>
      </c>
      <c r="K75" s="37">
        <v>10703.50769</v>
      </c>
      <c r="L75" s="36">
        <f t="shared" si="1"/>
        <v>47.692456438388675</v>
      </c>
    </row>
    <row r="76" spans="1:12" ht="99" hidden="1" x14ac:dyDescent="0.25">
      <c r="A76" s="33" t="s">
        <v>221</v>
      </c>
      <c r="B76" s="36" t="s">
        <v>222</v>
      </c>
      <c r="C76" s="37">
        <v>23804.824240000002</v>
      </c>
      <c r="D76" s="37">
        <v>1836.52424</v>
      </c>
      <c r="E76" s="37">
        <v>20570.067780000001</v>
      </c>
      <c r="F76" s="38">
        <v>0.98627741499344435</v>
      </c>
      <c r="G76" s="37">
        <v>10437.91408</v>
      </c>
      <c r="H76" s="43">
        <v>0.43847893917489389</v>
      </c>
      <c r="I76" s="37">
        <v>25.20186</v>
      </c>
      <c r="J76" s="37">
        <v>25.20186</v>
      </c>
      <c r="K76" s="37">
        <v>13366.910159999999</v>
      </c>
      <c r="L76" s="36">
        <f t="shared" si="1"/>
        <v>43.847893917489387</v>
      </c>
    </row>
    <row r="77" spans="1:12" ht="99" hidden="1" x14ac:dyDescent="0.25">
      <c r="A77" s="33" t="s">
        <v>223</v>
      </c>
      <c r="B77" s="36" t="s">
        <v>224</v>
      </c>
      <c r="C77" s="37">
        <v>23006.799999999999</v>
      </c>
      <c r="D77" s="37">
        <v>6258.1</v>
      </c>
      <c r="E77" s="37">
        <v>20478.809420000001</v>
      </c>
      <c r="F77" s="38">
        <v>0.75608184432974868</v>
      </c>
      <c r="G77" s="37">
        <v>10103.37932</v>
      </c>
      <c r="H77" s="43">
        <v>0.43914752681815811</v>
      </c>
      <c r="I77" s="37">
        <v>47.749000000000002</v>
      </c>
      <c r="J77" s="37">
        <v>1526.4642100000001</v>
      </c>
      <c r="K77" s="37">
        <v>12903.420679999999</v>
      </c>
      <c r="L77" s="36">
        <f t="shared" si="1"/>
        <v>43.914752681815813</v>
      </c>
    </row>
    <row r="78" spans="1:12" ht="99" hidden="1" x14ac:dyDescent="0.25">
      <c r="A78" s="33" t="s">
        <v>225</v>
      </c>
      <c r="B78" s="36" t="s">
        <v>226</v>
      </c>
      <c r="C78" s="37">
        <v>20236.842000000001</v>
      </c>
      <c r="D78" s="37">
        <v>2384.1</v>
      </c>
      <c r="E78" s="37">
        <v>18107.710579999999</v>
      </c>
      <c r="F78" s="38">
        <v>0.98598107042489824</v>
      </c>
      <c r="G78" s="37">
        <v>10296.299999999999</v>
      </c>
      <c r="H78" s="43">
        <v>0.50878985960358836</v>
      </c>
      <c r="I78" s="37">
        <v>33.422530000000002</v>
      </c>
      <c r="J78" s="37">
        <v>33.422530000000002</v>
      </c>
      <c r="K78" s="37">
        <v>9940.5419999999995</v>
      </c>
      <c r="L78" s="36">
        <f t="shared" si="1"/>
        <v>50.878985960358825</v>
      </c>
    </row>
    <row r="79" spans="1:12" ht="99" hidden="1" x14ac:dyDescent="0.25">
      <c r="A79" s="33" t="s">
        <v>227</v>
      </c>
      <c r="B79" s="36" t="s">
        <v>228</v>
      </c>
      <c r="C79" s="37">
        <v>27823.9</v>
      </c>
      <c r="D79" s="37">
        <v>2887.3</v>
      </c>
      <c r="E79" s="37">
        <v>23975.684959999999</v>
      </c>
      <c r="F79" s="38">
        <v>0.97936512312541124</v>
      </c>
      <c r="G79" s="37">
        <v>12503.370360000001</v>
      </c>
      <c r="H79" s="43">
        <v>0.44937519039387003</v>
      </c>
      <c r="I79" s="37">
        <v>59.579079999999998</v>
      </c>
      <c r="J79" s="37">
        <v>59.579079999999998</v>
      </c>
      <c r="K79" s="37">
        <v>15320.529640000001</v>
      </c>
      <c r="L79" s="36">
        <f t="shared" si="1"/>
        <v>44.937519039387006</v>
      </c>
    </row>
    <row r="80" spans="1:12" ht="99" hidden="1" x14ac:dyDescent="0.25">
      <c r="A80" s="33" t="s">
        <v>229</v>
      </c>
      <c r="B80" s="36" t="s">
        <v>230</v>
      </c>
      <c r="C80" s="37">
        <v>20223.099999999999</v>
      </c>
      <c r="D80" s="37">
        <v>2171</v>
      </c>
      <c r="E80" s="37">
        <v>18094.744920000001</v>
      </c>
      <c r="F80" s="38">
        <v>0.93362824504836484</v>
      </c>
      <c r="G80" s="37">
        <v>10495.6</v>
      </c>
      <c r="H80" s="43">
        <v>0.51899065919666121</v>
      </c>
      <c r="I80" s="37">
        <v>144.09307999999999</v>
      </c>
      <c r="J80" s="37">
        <v>144.09307999999999</v>
      </c>
      <c r="K80" s="37">
        <v>9727.5</v>
      </c>
      <c r="L80" s="36">
        <f t="shared" si="1"/>
        <v>51.899065919666128</v>
      </c>
    </row>
    <row r="81" spans="1:12" ht="99" hidden="1" x14ac:dyDescent="0.25">
      <c r="A81" s="33" t="s">
        <v>231</v>
      </c>
      <c r="B81" s="36" t="s">
        <v>232</v>
      </c>
      <c r="C81" s="37">
        <v>58348.6</v>
      </c>
      <c r="D81" s="37">
        <v>15126.9</v>
      </c>
      <c r="E81" s="37">
        <v>52092.487059999999</v>
      </c>
      <c r="F81" s="38">
        <v>0.94978532019118256</v>
      </c>
      <c r="G81" s="37">
        <v>26622.277269999999</v>
      </c>
      <c r="H81" s="43">
        <v>0.45626248564661365</v>
      </c>
      <c r="I81" s="37">
        <v>759.59244000000001</v>
      </c>
      <c r="J81" s="37">
        <v>759.59244000000001</v>
      </c>
      <c r="K81" s="37">
        <v>31726.32273</v>
      </c>
      <c r="L81" s="36">
        <f t="shared" si="1"/>
        <v>45.62624856466136</v>
      </c>
    </row>
    <row r="82" spans="1:12" ht="99" hidden="1" x14ac:dyDescent="0.25">
      <c r="A82" s="33" t="s">
        <v>233</v>
      </c>
      <c r="B82" s="36" t="s">
        <v>234</v>
      </c>
      <c r="C82" s="37">
        <v>27307.47</v>
      </c>
      <c r="D82" s="37">
        <v>2337.3000000000002</v>
      </c>
      <c r="E82" s="37">
        <v>23868.139729999999</v>
      </c>
      <c r="F82" s="38">
        <v>0.99453540837718735</v>
      </c>
      <c r="G82" s="37">
        <v>12724.5517</v>
      </c>
      <c r="H82" s="43">
        <v>0.46597329228961892</v>
      </c>
      <c r="I82" s="37">
        <v>12.77239</v>
      </c>
      <c r="J82" s="37">
        <v>12.77239</v>
      </c>
      <c r="K82" s="37">
        <v>14582.918299999999</v>
      </c>
      <c r="L82" s="36">
        <f t="shared" si="1"/>
        <v>46.59732922896189</v>
      </c>
    </row>
    <row r="83" spans="1:12" ht="99" x14ac:dyDescent="0.25">
      <c r="A83" s="33" t="s">
        <v>235</v>
      </c>
      <c r="B83" s="36" t="s">
        <v>236</v>
      </c>
      <c r="C83" s="37">
        <v>24797.25</v>
      </c>
      <c r="D83" s="37">
        <v>2460.15</v>
      </c>
      <c r="E83" s="37">
        <v>21296.157169999999</v>
      </c>
      <c r="F83" s="38">
        <v>0.93088517773306501</v>
      </c>
      <c r="G83" s="37">
        <v>10672.879510000001</v>
      </c>
      <c r="H83" s="43">
        <v>0.43040577120446821</v>
      </c>
      <c r="I83" s="37">
        <v>170.03282999999999</v>
      </c>
      <c r="J83" s="37">
        <v>170.03282999999999</v>
      </c>
      <c r="K83" s="37">
        <v>14124.370489999999</v>
      </c>
      <c r="L83" s="36">
        <f t="shared" si="1"/>
        <v>43.040577120446827</v>
      </c>
    </row>
    <row r="84" spans="1:12" ht="99" hidden="1" x14ac:dyDescent="0.25">
      <c r="A84" s="33" t="s">
        <v>237</v>
      </c>
      <c r="B84" s="36" t="s">
        <v>238</v>
      </c>
      <c r="C84" s="37">
        <v>15441.9</v>
      </c>
      <c r="D84" s="37">
        <v>1545.5</v>
      </c>
      <c r="E84" s="37">
        <v>13281.562610000001</v>
      </c>
      <c r="F84" s="38">
        <v>0.98411517308314467</v>
      </c>
      <c r="G84" s="37">
        <v>7371.6</v>
      </c>
      <c r="H84" s="43">
        <v>0.47737648864453208</v>
      </c>
      <c r="I84" s="37">
        <v>24.55</v>
      </c>
      <c r="J84" s="37">
        <v>24.55</v>
      </c>
      <c r="K84" s="37">
        <v>8070.3</v>
      </c>
      <c r="L84" s="36">
        <f t="shared" si="1"/>
        <v>47.737648864453213</v>
      </c>
    </row>
    <row r="85" spans="1:12" ht="99" hidden="1" x14ac:dyDescent="0.25">
      <c r="A85" s="33" t="s">
        <v>239</v>
      </c>
      <c r="B85" s="36" t="s">
        <v>240</v>
      </c>
      <c r="C85" s="37">
        <v>25753.3</v>
      </c>
      <c r="D85" s="37">
        <v>4935.5</v>
      </c>
      <c r="E85" s="37">
        <v>22403.988499999999</v>
      </c>
      <c r="F85" s="38">
        <v>0.92946730422449597</v>
      </c>
      <c r="G85" s="37">
        <v>11893.547130000001</v>
      </c>
      <c r="H85" s="43">
        <v>0.46182613995099658</v>
      </c>
      <c r="I85" s="37">
        <v>152.79411999999999</v>
      </c>
      <c r="J85" s="37">
        <v>348.11412000000001</v>
      </c>
      <c r="K85" s="37">
        <v>13859.75287</v>
      </c>
      <c r="L85" s="36">
        <f t="shared" si="1"/>
        <v>46.182613995099665</v>
      </c>
    </row>
    <row r="86" spans="1:12" ht="99" hidden="1" x14ac:dyDescent="0.25">
      <c r="A86" s="33" t="s">
        <v>241</v>
      </c>
      <c r="B86" s="36" t="s">
        <v>242</v>
      </c>
      <c r="C86" s="37">
        <v>46588.800000000003</v>
      </c>
      <c r="D86" s="37">
        <v>4883.2</v>
      </c>
      <c r="E86" s="37">
        <v>40263.492460000001</v>
      </c>
      <c r="F86" s="38">
        <v>0.76454353702490174</v>
      </c>
      <c r="G86" s="37">
        <v>22664.072649999998</v>
      </c>
      <c r="H86" s="43">
        <v>0.48647041027027954</v>
      </c>
      <c r="I86" s="37">
        <v>340.09134999999998</v>
      </c>
      <c r="J86" s="37">
        <v>1149.7809999999999</v>
      </c>
      <c r="K86" s="37">
        <v>23924.727350000001</v>
      </c>
      <c r="L86" s="36">
        <f t="shared" si="1"/>
        <v>48.647041027027946</v>
      </c>
    </row>
    <row r="87" spans="1:12" ht="99" hidden="1" x14ac:dyDescent="0.25">
      <c r="A87" s="33" t="s">
        <v>243</v>
      </c>
      <c r="B87" s="36" t="s">
        <v>244</v>
      </c>
      <c r="C87" s="37">
        <v>111669.2</v>
      </c>
      <c r="D87" s="37">
        <v>24812.7</v>
      </c>
      <c r="E87" s="37">
        <v>98811.609729999996</v>
      </c>
      <c r="F87" s="38">
        <v>0.92111273138352534</v>
      </c>
      <c r="G87" s="37">
        <v>50330.400000000001</v>
      </c>
      <c r="H87" s="43">
        <v>0.45070977494241921</v>
      </c>
      <c r="I87" s="37">
        <v>919.98415999999997</v>
      </c>
      <c r="J87" s="37">
        <v>1957.4061300000001</v>
      </c>
      <c r="K87" s="37">
        <v>61338.8</v>
      </c>
      <c r="L87" s="36">
        <f t="shared" si="1"/>
        <v>45.070977494241923</v>
      </c>
    </row>
    <row r="88" spans="1:12" ht="99" hidden="1" x14ac:dyDescent="0.25">
      <c r="A88" s="33" t="s">
        <v>245</v>
      </c>
      <c r="B88" s="36" t="s">
        <v>246</v>
      </c>
      <c r="C88" s="37">
        <v>55987.320720000003</v>
      </c>
      <c r="D88" s="37">
        <v>4290.1387199999999</v>
      </c>
      <c r="E88" s="37">
        <v>48675.234519999998</v>
      </c>
      <c r="F88" s="38">
        <v>0.9644571586253976</v>
      </c>
      <c r="G88" s="37">
        <v>26910.2</v>
      </c>
      <c r="H88" s="43">
        <v>0.48064811199988428</v>
      </c>
      <c r="I88" s="37">
        <v>152.48372000000001</v>
      </c>
      <c r="J88" s="37">
        <v>152.48372000000001</v>
      </c>
      <c r="K88" s="37">
        <v>29077.120719999999</v>
      </c>
      <c r="L88" s="36">
        <f t="shared" si="1"/>
        <v>48.064811199988419</v>
      </c>
    </row>
    <row r="89" spans="1:12" ht="99" hidden="1" x14ac:dyDescent="0.25">
      <c r="A89" s="33" t="s">
        <v>247</v>
      </c>
      <c r="B89" s="36" t="s">
        <v>248</v>
      </c>
      <c r="C89" s="37">
        <v>60121.2</v>
      </c>
      <c r="D89" s="37">
        <v>11256.5</v>
      </c>
      <c r="E89" s="37">
        <v>53968.888989999999</v>
      </c>
      <c r="F89" s="38">
        <v>0.96633409052547414</v>
      </c>
      <c r="G89" s="37">
        <v>30075.591209999999</v>
      </c>
      <c r="H89" s="43">
        <v>0.50024934981337699</v>
      </c>
      <c r="I89" s="37">
        <v>159.3416</v>
      </c>
      <c r="J89" s="37">
        <v>378.96030999999999</v>
      </c>
      <c r="K89" s="37">
        <v>30045.608789999998</v>
      </c>
      <c r="L89" s="36">
        <f t="shared" si="1"/>
        <v>50.024934981337701</v>
      </c>
    </row>
    <row r="90" spans="1:12" ht="115.5" hidden="1" x14ac:dyDescent="0.25">
      <c r="A90" s="33" t="s">
        <v>249</v>
      </c>
      <c r="B90" s="36" t="s">
        <v>250</v>
      </c>
      <c r="C90" s="37">
        <v>152125.82464000001</v>
      </c>
      <c r="D90" s="37">
        <v>20879.324639999999</v>
      </c>
      <c r="E90" s="37">
        <v>132108.77557</v>
      </c>
      <c r="F90" s="38">
        <v>0.80917558548004831</v>
      </c>
      <c r="G90" s="37">
        <v>68534.928400000004</v>
      </c>
      <c r="H90" s="43">
        <v>0.45051475357445264</v>
      </c>
      <c r="I90" s="37">
        <v>810.06230000000005</v>
      </c>
      <c r="J90" s="37">
        <v>3984.2849000000001</v>
      </c>
      <c r="K90" s="37">
        <v>83590.896240000002</v>
      </c>
      <c r="L90" s="36">
        <f t="shared" si="1"/>
        <v>45.05147535744527</v>
      </c>
    </row>
    <row r="91" spans="1:12" ht="115.5" hidden="1" x14ac:dyDescent="0.25">
      <c r="A91" s="33" t="s">
        <v>251</v>
      </c>
      <c r="B91" s="36" t="s">
        <v>252</v>
      </c>
      <c r="C91" s="37">
        <v>237558.09213999999</v>
      </c>
      <c r="D91" s="37">
        <v>26119.8</v>
      </c>
      <c r="E91" s="37">
        <v>209573.68971999999</v>
      </c>
      <c r="F91" s="38">
        <v>0.84306940520218376</v>
      </c>
      <c r="G91" s="37">
        <v>111388.64118999999</v>
      </c>
      <c r="H91" s="43">
        <v>0.4688901151990873</v>
      </c>
      <c r="I91" s="37">
        <v>825.78593999999998</v>
      </c>
      <c r="J91" s="37">
        <v>4098.99575</v>
      </c>
      <c r="K91" s="37">
        <v>126169.45095</v>
      </c>
      <c r="L91" s="36">
        <f t="shared" si="1"/>
        <v>46.889011519908728</v>
      </c>
    </row>
    <row r="92" spans="1:12" ht="99" hidden="1" x14ac:dyDescent="0.25">
      <c r="A92" s="33" t="s">
        <v>253</v>
      </c>
      <c r="B92" s="36" t="s">
        <v>254</v>
      </c>
      <c r="C92" s="37">
        <v>22393.200000000001</v>
      </c>
      <c r="D92" s="37">
        <v>8798.2999999999993</v>
      </c>
      <c r="E92" s="37">
        <v>20207.358660000002</v>
      </c>
      <c r="F92" s="38">
        <v>0.9331234443017401</v>
      </c>
      <c r="G92" s="37">
        <v>10836.562879999999</v>
      </c>
      <c r="H92" s="43">
        <v>0.48392203347444762</v>
      </c>
      <c r="I92" s="37">
        <v>27.2</v>
      </c>
      <c r="J92" s="37">
        <v>588.4</v>
      </c>
      <c r="K92" s="37">
        <v>11556.637119999999</v>
      </c>
      <c r="L92" s="36">
        <f t="shared" si="1"/>
        <v>48.392203347444756</v>
      </c>
    </row>
    <row r="93" spans="1:12" ht="99" hidden="1" x14ac:dyDescent="0.25">
      <c r="A93" s="33" t="s">
        <v>255</v>
      </c>
      <c r="B93" s="36" t="s">
        <v>256</v>
      </c>
      <c r="C93" s="37">
        <v>22570.1</v>
      </c>
      <c r="D93" s="37">
        <v>4851.2</v>
      </c>
      <c r="E93" s="37">
        <v>19833.540730000001</v>
      </c>
      <c r="F93" s="38">
        <v>0.9654195807222955</v>
      </c>
      <c r="G93" s="37">
        <v>8971.8920500000004</v>
      </c>
      <c r="H93" s="43">
        <v>0.39751228616621104</v>
      </c>
      <c r="I93" s="37">
        <v>167.75653</v>
      </c>
      <c r="J93" s="37">
        <v>167.75653</v>
      </c>
      <c r="K93" s="37">
        <v>13598.20795</v>
      </c>
      <c r="L93" s="36">
        <f t="shared" si="1"/>
        <v>39.751228616621113</v>
      </c>
    </row>
  </sheetData>
  <autoFilter ref="A24:L93">
    <filterColumn colId="0">
      <filters>
        <filter val="УПРАВЛЕНИЕ ФЕДЕРАЛЬНОЙ СЛУЖБЫ ПО НАДЗОРУ В СФЕРЕ СВЯЗИ, ИНФОРМАЦИОННЫХ ТЕХНОЛОГИЙ И МАССОВЫХ КОММУНИКАЦИЙ ПО ЯРОСЛАВСКОЙ ОБЛАСТИ"/>
      </filters>
    </filterColumn>
    <filterColumn colId="2" showButton="0"/>
  </autoFilter>
  <mergeCells count="33">
    <mergeCell ref="A12:L12"/>
    <mergeCell ref="A2:L2"/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9:L19"/>
    <mergeCell ref="A20:L20"/>
    <mergeCell ref="A13:L13"/>
    <mergeCell ref="A14:L14"/>
    <mergeCell ref="A15:L15"/>
    <mergeCell ref="A16:L16"/>
    <mergeCell ref="A17:L17"/>
    <mergeCell ref="A18:L18"/>
    <mergeCell ref="D25:D26"/>
    <mergeCell ref="E25:E26"/>
    <mergeCell ref="A21:L21"/>
    <mergeCell ref="A24:A26"/>
    <mergeCell ref="B24:B26"/>
    <mergeCell ref="C24:D24"/>
    <mergeCell ref="F24:F26"/>
    <mergeCell ref="G24:G26"/>
    <mergeCell ref="H24:H26"/>
    <mergeCell ref="I24:I26"/>
    <mergeCell ref="J24:J26"/>
    <mergeCell ref="K24:K26"/>
    <mergeCell ref="L24:L26"/>
    <mergeCell ref="C25:C26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1 полуг.2023</vt:lpstr>
      <vt:lpstr>Лист3</vt:lpstr>
      <vt:lpstr>Лист4</vt:lpstr>
      <vt:lpstr>206ДТ</vt:lpstr>
      <vt:lpstr>208 ДТ</vt:lpstr>
      <vt:lpstr>% БО и касса 01.07.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Беззаботнова Светлана Николаевна</dc:creator>
  <cp:lastModifiedBy>Беззаботнова Светлана Николаевна</cp:lastModifiedBy>
  <cp:lastPrinted>2023-08-15T09:36:37Z</cp:lastPrinted>
  <dcterms:created xsi:type="dcterms:W3CDTF">2023-03-16T12:33:42Z</dcterms:created>
  <dcterms:modified xsi:type="dcterms:W3CDTF">2023-10-17T14:56:50Z</dcterms:modified>
</cp:coreProperties>
</file>