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4\МКФМ за 9 мес 2024\"/>
    </mc:Choice>
  </mc:AlternateContent>
  <bookViews>
    <workbookView xWindow="0" yWindow="0" windowWidth="28800" windowHeight="12435"/>
  </bookViews>
  <sheets>
    <sheet name="Итог 9 мес.2024" sheetId="1" r:id="rId1"/>
  </sheets>
  <definedNames>
    <definedName name="_xlnm._FilterDatabase" localSheetId="0" hidden="1">'Итог 9 мес.2024'!$B$10:$V$78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77" i="1" l="1"/>
  <c r="U77" i="1" s="1"/>
  <c r="T76" i="1"/>
  <c r="U76" i="1" s="1"/>
  <c r="T75" i="1"/>
  <c r="U75" i="1" s="1"/>
  <c r="T74" i="1"/>
  <c r="U74" i="1" s="1"/>
  <c r="T73" i="1"/>
  <c r="U73" i="1" s="1"/>
  <c r="T72" i="1"/>
  <c r="U72" i="1" s="1"/>
  <c r="T71" i="1"/>
  <c r="U71" i="1" s="1"/>
  <c r="T70" i="1"/>
  <c r="U70" i="1" s="1"/>
  <c r="T69" i="1"/>
  <c r="U69" i="1" s="1"/>
  <c r="T68" i="1"/>
  <c r="U68" i="1" s="1"/>
  <c r="T67" i="1"/>
  <c r="U67" i="1" s="1"/>
  <c r="T66" i="1"/>
  <c r="U66" i="1" s="1"/>
  <c r="T65" i="1"/>
  <c r="U65" i="1" s="1"/>
  <c r="T64" i="1"/>
  <c r="U64" i="1" s="1"/>
  <c r="T63" i="1"/>
  <c r="U63" i="1" s="1"/>
  <c r="T62" i="1"/>
  <c r="U62" i="1" s="1"/>
  <c r="T61" i="1"/>
  <c r="U61" i="1" s="1"/>
  <c r="T60" i="1"/>
  <c r="U60" i="1" s="1"/>
  <c r="T59" i="1"/>
  <c r="U59" i="1" s="1"/>
  <c r="T58" i="1"/>
  <c r="U58" i="1" s="1"/>
  <c r="T57" i="1"/>
  <c r="U57" i="1" s="1"/>
  <c r="T56" i="1"/>
  <c r="U56" i="1" s="1"/>
  <c r="T55" i="1"/>
  <c r="U55" i="1" s="1"/>
  <c r="T54" i="1"/>
  <c r="U54" i="1" s="1"/>
  <c r="T53" i="1"/>
  <c r="U53" i="1" s="1"/>
  <c r="T52" i="1"/>
  <c r="U52" i="1" s="1"/>
  <c r="T51" i="1"/>
  <c r="U51" i="1" s="1"/>
  <c r="T50" i="1"/>
  <c r="U50" i="1" s="1"/>
  <c r="T49" i="1"/>
  <c r="U49" i="1" s="1"/>
  <c r="T48" i="1"/>
  <c r="U48" i="1" s="1"/>
  <c r="T47" i="1"/>
  <c r="U47" i="1" s="1"/>
  <c r="T46" i="1"/>
  <c r="U46" i="1" s="1"/>
  <c r="T45" i="1"/>
  <c r="U45" i="1" s="1"/>
  <c r="T44" i="1"/>
  <c r="U44" i="1" s="1"/>
  <c r="T43" i="1"/>
  <c r="U43" i="1" s="1"/>
  <c r="T42" i="1"/>
  <c r="U42" i="1" s="1"/>
  <c r="T41" i="1"/>
  <c r="U41" i="1" s="1"/>
  <c r="T40" i="1"/>
  <c r="U40" i="1" s="1"/>
  <c r="T39" i="1"/>
  <c r="U39" i="1" s="1"/>
  <c r="T38" i="1"/>
  <c r="U38" i="1" s="1"/>
  <c r="T37" i="1"/>
  <c r="U37" i="1" s="1"/>
  <c r="T36" i="1"/>
  <c r="U36" i="1" s="1"/>
  <c r="T35" i="1"/>
  <c r="U35" i="1" s="1"/>
  <c r="T34" i="1"/>
  <c r="U34" i="1" s="1"/>
  <c r="T33" i="1"/>
  <c r="U33" i="1" s="1"/>
  <c r="T32" i="1"/>
  <c r="U32" i="1" s="1"/>
  <c r="T31" i="1"/>
  <c r="U31" i="1" s="1"/>
  <c r="T30" i="1"/>
  <c r="U30" i="1" s="1"/>
  <c r="T29" i="1"/>
  <c r="U29" i="1" s="1"/>
  <c r="T28" i="1"/>
  <c r="U28" i="1" s="1"/>
  <c r="T27" i="1"/>
  <c r="U27" i="1" s="1"/>
  <c r="T26" i="1"/>
  <c r="U26" i="1" s="1"/>
  <c r="T25" i="1"/>
  <c r="U25" i="1" s="1"/>
  <c r="T24" i="1"/>
  <c r="U24" i="1" s="1"/>
  <c r="T23" i="1"/>
  <c r="U23" i="1" s="1"/>
  <c r="T22" i="1"/>
  <c r="U22" i="1" s="1"/>
  <c r="T21" i="1"/>
  <c r="U21" i="1" s="1"/>
  <c r="T20" i="1"/>
  <c r="U20" i="1" s="1"/>
  <c r="T19" i="1"/>
  <c r="U19" i="1" s="1"/>
  <c r="T18" i="1"/>
  <c r="U18" i="1" s="1"/>
  <c r="T17" i="1"/>
  <c r="U17" i="1" s="1"/>
  <c r="T16" i="1"/>
  <c r="U16" i="1" s="1"/>
  <c r="T15" i="1"/>
  <c r="U15" i="1" s="1"/>
  <c r="T14" i="1"/>
  <c r="U14" i="1" s="1"/>
</calcChain>
</file>

<file path=xl/sharedStrings.xml><?xml version="1.0" encoding="utf-8"?>
<sst xmlns="http://schemas.openxmlformats.org/spreadsheetml/2006/main" count="164" uniqueCount="93">
  <si>
    <t>"УТВЕРЖДАЮ"</t>
  </si>
  <si>
    <t>(ежеквартальный проводится по состоянию на 1 апреля, 1 июля, 1 октября нарастающим итогом с начала года)</t>
  </si>
  <si>
    <t>Заместитель руководителя</t>
  </si>
  <si>
    <t>_____________________ В.В. Логунов</t>
  </si>
  <si>
    <t>"____"                     2024  г.</t>
  </si>
  <si>
    <t xml:space="preserve"> Отчет о результатах мониторинга качества финансового менеджмента территориальных органов Роскомнадзора за 9 месяцев 2024 года</t>
  </si>
  <si>
    <t>№ п/п</t>
  </si>
  <si>
    <t>Наименование территориального органа</t>
  </si>
  <si>
    <t>Оценка среднего уровня качества финансового менеджента</t>
  </si>
  <si>
    <t xml:space="preserve">Рейтинг:                                I - группа                            II- группа                                             III- группа                                                            IV- группа                   </t>
  </si>
  <si>
    <t>сумма изменений в бюджетную смету,  ТО Роскомнадзора</t>
  </si>
  <si>
    <t>удельный вес принятых обязательств территориальным органов Роскомнадзора в общем объеме лимитов бюджетных обязательств</t>
  </si>
  <si>
    <t>кассовый расход лимитов бюджетных обязательств, произведенный территориальным органом Роскомнадзора</t>
  </si>
  <si>
    <t xml:space="preserve">количество фактов отклонения кассового исполнения бюджета по расходам от прогноза кассовых выплат по расходам </t>
  </si>
  <si>
    <t>количество судебных 
исков</t>
  </si>
  <si>
    <t>объем дебиторской задолженности</t>
  </si>
  <si>
    <t>объем кредиторской задолженности</t>
  </si>
  <si>
    <t>количество фактов нарушения порядка формирования                 и представления  бюджетной отчетности</t>
  </si>
  <si>
    <t>Итого: общее количество баллов</t>
  </si>
  <si>
    <t>%</t>
  </si>
  <si>
    <t>баллы</t>
  </si>
  <si>
    <t xml:space="preserve">кол-во </t>
  </si>
  <si>
    <t>кол-во</t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</si>
  <si>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АЛТАЙСКОМУ КРАЮ И РЕСПУБЛИКЕ АЛТАЙ</t>
    </r>
  </si>
  <si>
    <t>I</t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</si>
  <si>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АМУРСКОЙ ОБЛАСТИ</t>
    </r>
  </si>
  <si>
    <t>II</t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</si>
  <si>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АРХАНГЕЛЬСКОЙ ОБЛАСТИ И НЕНЕЦКОМУ АВТОНОМНОМУ ОКРУГУ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</si>
  <si>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АСТРАХАНСКОЙ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</si>
  <si>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БЕЛГОРОДСКОЙ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</si>
  <si>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БРЯНСКОЙ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</si>
  <si>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ВЛАДИМИРСКОЙ ОБЛАСТИ</t>
    </r>
  </si>
  <si>
    <t>III</t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</si>
  <si>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ВОЛГОГРАДСКОЙ ОБЛАСТИ И РЕСПУБЛИКЕ КАЛМЫКИЯ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</si>
  <si>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ВОЛОГОДСКОЙ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</si>
  <si>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ВОРОНЕЖСКОЙ ОБЛАСТИ</t>
    </r>
  </si>
  <si>
    <r>
      <rPr>
        <b/>
        <sz val="8"/>
        <rFont val="Times New Roman"/>
        <family val="1"/>
        <charset val="204"/>
      </rPr>
      <t>ДАЛЬНЕВОСТОЧНОЕ  УПРАВЛЕНИЕ РОСКОМНАДЗОРА</t>
    </r>
    <r>
      <rPr>
        <sz val="8"/>
        <rFont val="Times New Roman"/>
        <family val="1"/>
        <charset val="204"/>
      </rPr>
      <t xml:space="preserve"> 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</si>
  <si>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ЗАБАЙКАЛЬСКОМУ КРАЮ</t>
    </r>
  </si>
  <si>
    <r>
      <rPr>
        <b/>
        <sz val="8"/>
        <rFont val="Times New Roman"/>
        <family val="1"/>
        <charset val="204"/>
      </rPr>
      <t>ЕНИСЕЙСКОЕ УПРАВЛЕНИЕ РОСКОМНАДЗОРА</t>
    </r>
    <r>
      <rPr>
        <sz val="8"/>
        <rFont val="Times New Roman"/>
        <family val="1"/>
        <charset val="204"/>
      </rPr>
      <t xml:space="preserve"> 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</si>
  <si>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ИВАНОВСКОЙ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</si>
  <si>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 xml:space="preserve">ИРКУТСКОЙ ОБЛАСТИ 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</si>
  <si>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КАЛИНИНГРАДСКОЙ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</si>
  <si>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КАЛУЖСКОЙ ОБЛАСТИ</t>
    </r>
  </si>
  <si>
    <t>IV</t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</si>
  <si>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КАМЧАТСКОМУ КРАЮ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</si>
  <si>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КЕМЕРОВСКОЙ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</si>
  <si>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КИРОВСКОЙ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</si>
  <si>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КОСТРОМСКОЙ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</si>
  <si>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КУРГАНСКОЙ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</si>
  <si>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КУРСКОЙ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</si>
  <si>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ЛИПЕЦКОЙ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</si>
  <si>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МАГАДАНСКОЙ ОБЛАСТИ И ЧУКОТСКОМУ АВТОНОМНОМУ ОКРУГУ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</si>
  <si>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МУРМАНСКОЙ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</si>
  <si>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ОМСКОЙ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</si>
  <si>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ОРЕНБУРГСКОЙ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</si>
  <si>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ОРЛОВСКОЙ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</si>
  <si>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ПЕНЗЕНСКОЙ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</si>
  <si>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ПЕРМСКОМУ КРАЮ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</si>
  <si>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ПРИВОЛЖСКОМУ ФО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</si>
  <si>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БАШКОРТОСТАН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</si>
  <si>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БУРЯТИЯ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</si>
  <si>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ДАГЕСТАН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</si>
  <si>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ИНГУШЕТИЯ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</si>
  <si>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КАРЕЛИЯ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</si>
  <si>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КОМИ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</si>
  <si>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КРЫМ И ГОРОДУ СЕВАСТОПОЛЬ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</si>
  <si>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САХА (ЯКУТИЯ)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</si>
  <si>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СЕВЕРНАЯ ОСЕТИЯ-АЛАНИЯ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</si>
  <si>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ТАТАРСТАН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</si>
  <si>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РОСТОВСКОЙ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</si>
  <si>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РЯЗАНСКОЙ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</si>
  <si>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САМАРСКОЙ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</si>
  <si>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САРАТОВСКОЙ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</si>
  <si>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СЕВЕРО-ЗАПАДНОМУ ФО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</si>
  <si>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СЕВЕРО-КАВКАЗСКОМУ ФО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</si>
  <si>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СИБИРСКОМУ ФО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</si>
  <si>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СМОЛЕНСКОЙ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</si>
  <si>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ТАМБОВСКОЙ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</si>
  <si>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ТВЕРСКОЙ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</si>
  <si>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ТОМСКОЙ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</si>
  <si>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ТУЛЬСКОЙ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</si>
  <si>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 xml:space="preserve">ТЮМЕНСКОЙ ОБЛАСТИ, ХАНТЫ-МАНСИЙСКОМУ АВТОНОМНОМУ ОКРУГУ - ЮГРЕ И ЯМАЛО-НЕНЕЦКОМУ АВТОНОМНОМУ ОКРУГУ 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</si>
  <si>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УДМУРТСКОЙ РЕСПУБЛИКЕ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</si>
  <si>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УЛЬЯНОВСКОЙ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</si>
  <si>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УРАЛЬСКОМУ ФО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</si>
  <si>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 xml:space="preserve">ХАБАРОВСКОМУ КРАЮ, САХАЛИНСКОЙ ОБЛАСТИ И ЕВРЕЙСКОЙ АВТОНОМНОЙ ОБЛАСТИ 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</si>
  <si>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ЦЕНТРАЛЬНОМУ ФО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</si>
  <si>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ЧЕЛЯБИНСКОЙ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</si>
  <si>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 xml:space="preserve">ЧЕЧЕНСКОЙ РЕСПУБЛИКЕ 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</si>
  <si>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ЮЖНОМУ ФО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</si>
  <si>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 xml:space="preserve">ЯРОСЛАВСКОЙ ОБЛАСТИ </t>
    </r>
  </si>
  <si>
    <t>Начальник Финансово-административного управления</t>
  </si>
  <si>
    <t>И.В. Ильина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</si>
</sst>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%"/>
  </numFmts>
  <fonts count="18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name val="Arial Cyr"/>
      <charset val="204"/>
    </font>
    <font>
      <sz val="11"/>
      <color rgb="FF000000"/>
      <name val="Arial Narrow"/>
      <family val="2"/>
      <charset val="204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B"/>
      </left>
      <right style="thin">
        <color rgb="FF00000B"/>
      </right>
      <top style="thin">
        <color rgb="FF00000B"/>
      </top>
      <bottom style="thin">
        <color rgb="FF00000B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50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5" fillId="0" borderId="0" xfId="0" applyFont="1" applyFill="1"/>
    <xf numFmtId="0" fontId="6" fillId="0" borderId="0" xfId="0" applyFont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/>
    <xf numFmtId="1" fontId="8" fillId="0" borderId="3" xfId="0" applyNumberFormat="1" applyFont="1" applyFill="1" applyBorder="1" applyAlignment="1"/>
    <xf numFmtId="16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1" fontId="9" fillId="0" borderId="5" xfId="0" applyNumberFormat="1" applyFont="1" applyFill="1" applyBorder="1" applyAlignment="1">
      <alignment horizontal="center" vertical="center" wrapText="1"/>
    </xf>
    <xf numFmtId="164" fontId="9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horizontal="center" vertical="top"/>
    </xf>
    <xf numFmtId="1" fontId="9" fillId="0" borderId="5" xfId="0" applyNumberFormat="1" applyFont="1" applyFill="1" applyBorder="1" applyAlignment="1">
      <alignment horizontal="center" vertical="top"/>
    </xf>
    <xf numFmtId="164" fontId="9" fillId="0" borderId="7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left" vertical="center" wrapText="1"/>
    </xf>
    <xf numFmtId="2" fontId="7" fillId="0" borderId="5" xfId="1" applyNumberFormat="1" applyFont="1" applyFill="1" applyBorder="1" applyAlignment="1">
      <alignment horizontal="center"/>
    </xf>
    <xf numFmtId="0" fontId="7" fillId="0" borderId="5" xfId="1" applyFont="1" applyFill="1" applyBorder="1" applyAlignment="1">
      <alignment horizontal="center"/>
    </xf>
    <xf numFmtId="165" fontId="14" fillId="0" borderId="8" xfId="0" applyNumberFormat="1" applyFont="1" applyBorder="1" applyAlignment="1">
      <alignment horizontal="right" vertical="center" wrapText="1"/>
    </xf>
    <xf numFmtId="3" fontId="15" fillId="0" borderId="8" xfId="0" applyNumberFormat="1" applyFont="1" applyBorder="1" applyAlignment="1">
      <alignment horizontal="center" wrapText="1"/>
    </xf>
    <xf numFmtId="0" fontId="7" fillId="0" borderId="5" xfId="0" applyFont="1" applyFill="1" applyBorder="1" applyAlignment="1">
      <alignment horizontal="center"/>
    </xf>
    <xf numFmtId="2" fontId="7" fillId="0" borderId="5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1" fontId="7" fillId="0" borderId="5" xfId="0" applyNumberFormat="1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165" fontId="14" fillId="0" borderId="8" xfId="0" applyNumberFormat="1" applyFont="1" applyFill="1" applyBorder="1" applyAlignment="1">
      <alignment horizontal="right" vertical="center" wrapText="1"/>
    </xf>
    <xf numFmtId="3" fontId="15" fillId="0" borderId="8" xfId="0" applyNumberFormat="1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vertical="center" wrapText="1"/>
    </xf>
    <xf numFmtId="0" fontId="0" fillId="0" borderId="0" xfId="0" applyFill="1"/>
    <xf numFmtId="0" fontId="11" fillId="0" borderId="1" xfId="0" applyFont="1" applyFill="1" applyBorder="1" applyAlignment="1">
      <alignment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7" fillId="0" borderId="11" xfId="0" applyFont="1" applyBorder="1"/>
    <xf numFmtId="0" fontId="17" fillId="0" borderId="0" xfId="0" applyFont="1"/>
  </cellXfs>
  <cellStyles count="2">
    <cellStyle name="Обычный" xfId="0" builtinId="0"/>
    <cellStyle name="Обычный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81"/>
  <sheetViews>
    <sheetView tabSelected="1" topLeftCell="A31" workbookViewId="0">
      <selection activeCell="C39" sqref="C39"/>
    </sheetView>
  </sheetViews>
  <sheetFormatPr defaultRowHeight="15" x14ac:dyDescent="0.25"/>
  <cols>
    <col min="3" max="3" width="47.140625" customWidth="1"/>
    <col min="16" max="16" width="9.140625" customWidth="1"/>
    <col min="20" max="20" width="12.5703125" customWidth="1"/>
    <col min="21" max="21" width="11.28515625" customWidth="1"/>
    <col min="22" max="22" width="9.140625" customWidth="1"/>
  </cols>
  <sheetData>
    <row r="1" spans="2:23" ht="18.75" x14ac:dyDescent="0.3">
      <c r="R1" s="1" t="s">
        <v>0</v>
      </c>
      <c r="S1" s="2"/>
      <c r="T1" s="1"/>
      <c r="U1" s="1"/>
      <c r="V1" s="1"/>
      <c r="W1" s="3"/>
    </row>
    <row r="2" spans="2:23" ht="15" customHeight="1" x14ac:dyDescent="0.3">
      <c r="C2" s="4" t="s">
        <v>1</v>
      </c>
      <c r="R2" s="5" t="s">
        <v>2</v>
      </c>
      <c r="S2" s="6"/>
      <c r="T2" s="5"/>
      <c r="U2" s="5"/>
      <c r="V2" s="5"/>
      <c r="W2" s="7"/>
    </row>
    <row r="3" spans="2:23" ht="18.75" x14ac:dyDescent="0.3">
      <c r="C3" s="4"/>
      <c r="R3" s="5" t="s">
        <v>3</v>
      </c>
      <c r="S3" s="6"/>
      <c r="T3" s="5"/>
      <c r="U3" s="5"/>
      <c r="V3" s="5"/>
      <c r="W3" s="7"/>
    </row>
    <row r="4" spans="2:23" ht="18.75" x14ac:dyDescent="0.3">
      <c r="C4" s="4"/>
      <c r="R4" s="5"/>
      <c r="S4" s="6"/>
      <c r="T4" s="5"/>
      <c r="U4" s="5"/>
      <c r="V4" s="5"/>
      <c r="W4" s="7"/>
    </row>
    <row r="5" spans="2:23" ht="18.75" x14ac:dyDescent="0.3">
      <c r="C5" s="4"/>
      <c r="R5" s="5" t="s">
        <v>4</v>
      </c>
      <c r="S5" s="6"/>
      <c r="T5" s="5"/>
      <c r="U5" s="5"/>
      <c r="V5" s="5"/>
      <c r="W5" s="7"/>
    </row>
    <row r="6" spans="2:23" ht="15" customHeight="1" x14ac:dyDescent="0.25">
      <c r="E6" s="8" t="s">
        <v>5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2:23" ht="15" customHeight="1" x14ac:dyDescent="0.25"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</row>
    <row r="8" spans="2:23" ht="15" customHeight="1" x14ac:dyDescent="0.25"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</row>
    <row r="10" spans="2:23" x14ac:dyDescent="0.25">
      <c r="B10" s="9" t="s">
        <v>6</v>
      </c>
      <c r="C10" s="9" t="s">
        <v>7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1"/>
      <c r="U10" s="12" t="s">
        <v>8</v>
      </c>
      <c r="V10" s="13" t="s">
        <v>9</v>
      </c>
    </row>
    <row r="11" spans="2:23" ht="131.25" customHeight="1" x14ac:dyDescent="0.25">
      <c r="B11" s="14"/>
      <c r="C11" s="14"/>
      <c r="D11" s="15" t="s">
        <v>10</v>
      </c>
      <c r="E11" s="15"/>
      <c r="F11" s="15" t="s">
        <v>11</v>
      </c>
      <c r="G11" s="15"/>
      <c r="H11" s="15" t="s">
        <v>12</v>
      </c>
      <c r="I11" s="15"/>
      <c r="J11" s="16" t="s">
        <v>13</v>
      </c>
      <c r="K11" s="17"/>
      <c r="L11" s="15" t="s">
        <v>14</v>
      </c>
      <c r="M11" s="18"/>
      <c r="N11" s="16" t="s">
        <v>15</v>
      </c>
      <c r="O11" s="17"/>
      <c r="P11" s="16" t="s">
        <v>16</v>
      </c>
      <c r="Q11" s="17"/>
      <c r="R11" s="16" t="s">
        <v>17</v>
      </c>
      <c r="S11" s="17"/>
      <c r="T11" s="19" t="s">
        <v>18</v>
      </c>
      <c r="U11" s="20"/>
      <c r="V11" s="21"/>
    </row>
    <row r="12" spans="2:23" ht="110.25" customHeight="1" x14ac:dyDescent="0.25">
      <c r="B12" s="22"/>
      <c r="C12" s="22"/>
      <c r="D12" s="23" t="s">
        <v>19</v>
      </c>
      <c r="E12" s="23" t="s">
        <v>20</v>
      </c>
      <c r="F12" s="23" t="s">
        <v>19</v>
      </c>
      <c r="G12" s="23" t="s">
        <v>20</v>
      </c>
      <c r="H12" s="24" t="s">
        <v>19</v>
      </c>
      <c r="I12" s="24" t="s">
        <v>20</v>
      </c>
      <c r="J12" s="23" t="s">
        <v>21</v>
      </c>
      <c r="K12" s="24" t="s">
        <v>20</v>
      </c>
      <c r="L12" s="24" t="s">
        <v>22</v>
      </c>
      <c r="M12" s="24" t="s">
        <v>20</v>
      </c>
      <c r="N12" s="24"/>
      <c r="O12" s="24" t="s">
        <v>20</v>
      </c>
      <c r="P12" s="24"/>
      <c r="Q12" s="24" t="s">
        <v>20</v>
      </c>
      <c r="R12" s="24" t="s">
        <v>22</v>
      </c>
      <c r="S12" s="24" t="s">
        <v>20</v>
      </c>
      <c r="T12" s="25" t="s">
        <v>22</v>
      </c>
      <c r="U12" s="26"/>
      <c r="V12" s="27"/>
    </row>
    <row r="13" spans="2:23" x14ac:dyDescent="0.25">
      <c r="B13" s="28">
        <v>1</v>
      </c>
      <c r="C13" s="28">
        <v>2</v>
      </c>
      <c r="D13" s="28">
        <v>5</v>
      </c>
      <c r="E13" s="28">
        <v>6</v>
      </c>
      <c r="F13" s="28">
        <v>7</v>
      </c>
      <c r="G13" s="28">
        <v>8</v>
      </c>
      <c r="H13" s="28">
        <v>9</v>
      </c>
      <c r="I13" s="28">
        <v>10</v>
      </c>
      <c r="J13" s="28">
        <v>11</v>
      </c>
      <c r="K13" s="28">
        <v>12</v>
      </c>
      <c r="L13" s="28">
        <v>13</v>
      </c>
      <c r="M13" s="28">
        <v>14</v>
      </c>
      <c r="N13" s="28">
        <v>15</v>
      </c>
      <c r="O13" s="28">
        <v>16</v>
      </c>
      <c r="P13" s="28">
        <v>17</v>
      </c>
      <c r="Q13" s="28">
        <v>18</v>
      </c>
      <c r="R13" s="28">
        <v>19</v>
      </c>
      <c r="S13" s="28">
        <v>20</v>
      </c>
      <c r="T13" s="28">
        <v>21</v>
      </c>
      <c r="U13" s="28">
        <v>22</v>
      </c>
      <c r="V13" s="28">
        <v>23</v>
      </c>
    </row>
    <row r="14" spans="2:23" ht="21.75" x14ac:dyDescent="0.25">
      <c r="B14" s="28">
        <v>1</v>
      </c>
      <c r="C14" s="29" t="s">
        <v>23</v>
      </c>
      <c r="D14" s="30">
        <v>0.61708925155671324</v>
      </c>
      <c r="E14" s="31">
        <v>15</v>
      </c>
      <c r="F14" s="32">
        <v>0.98738321395140616</v>
      </c>
      <c r="G14" s="33">
        <v>20</v>
      </c>
      <c r="H14" s="32">
        <v>0.69751971345290087</v>
      </c>
      <c r="I14" s="33">
        <v>20</v>
      </c>
      <c r="J14" s="34">
        <v>0</v>
      </c>
      <c r="K14" s="34">
        <v>15</v>
      </c>
      <c r="L14" s="34">
        <v>0</v>
      </c>
      <c r="M14" s="34">
        <v>5</v>
      </c>
      <c r="N14" s="35">
        <v>4.9141945789752152E-3</v>
      </c>
      <c r="O14" s="34">
        <v>20</v>
      </c>
      <c r="P14" s="35">
        <v>1.1120762280737455E-3</v>
      </c>
      <c r="Q14" s="34">
        <v>20</v>
      </c>
      <c r="R14" s="34">
        <v>0</v>
      </c>
      <c r="S14" s="36">
        <v>20</v>
      </c>
      <c r="T14" s="37">
        <f>SUM(E14+G14+I14+K14+M14+O14+Q14+S14)</f>
        <v>135</v>
      </c>
      <c r="U14" s="35">
        <f t="shared" ref="U14:U77" si="0">ROUND(T14/64,2)</f>
        <v>2.11</v>
      </c>
      <c r="V14" s="38" t="s">
        <v>24</v>
      </c>
    </row>
    <row r="15" spans="2:23" ht="21.75" x14ac:dyDescent="0.25">
      <c r="B15" s="28">
        <v>2</v>
      </c>
      <c r="C15" s="29" t="s">
        <v>25</v>
      </c>
      <c r="D15" s="30">
        <v>0.96720034682454858</v>
      </c>
      <c r="E15" s="31">
        <v>15</v>
      </c>
      <c r="F15" s="32">
        <v>0.99777005437060518</v>
      </c>
      <c r="G15" s="33">
        <v>20</v>
      </c>
      <c r="H15" s="32">
        <v>0.72824778523410905</v>
      </c>
      <c r="I15" s="33">
        <v>20</v>
      </c>
      <c r="J15" s="34">
        <v>0</v>
      </c>
      <c r="K15" s="34">
        <v>15</v>
      </c>
      <c r="L15" s="34">
        <v>0</v>
      </c>
      <c r="M15" s="34">
        <v>5</v>
      </c>
      <c r="N15" s="35">
        <v>2.8992622150768359E-2</v>
      </c>
      <c r="O15" s="34">
        <v>10</v>
      </c>
      <c r="P15" s="35">
        <v>0</v>
      </c>
      <c r="Q15" s="34">
        <v>20</v>
      </c>
      <c r="R15" s="34">
        <v>0</v>
      </c>
      <c r="S15" s="36">
        <v>20</v>
      </c>
      <c r="T15" s="37">
        <f t="shared" ref="T15:T77" si="1">SUM(E15+G15+I15+K15+M15+O15+Q15+S15)</f>
        <v>125</v>
      </c>
      <c r="U15" s="35">
        <f t="shared" si="0"/>
        <v>1.95</v>
      </c>
      <c r="V15" s="38" t="s">
        <v>26</v>
      </c>
    </row>
    <row r="16" spans="2:23" ht="21.75" x14ac:dyDescent="0.25">
      <c r="B16" s="28">
        <v>3</v>
      </c>
      <c r="C16" s="29" t="s">
        <v>27</v>
      </c>
      <c r="D16" s="30">
        <v>0</v>
      </c>
      <c r="E16" s="31">
        <v>15</v>
      </c>
      <c r="F16" s="32">
        <v>0.99741751352311636</v>
      </c>
      <c r="G16" s="33">
        <v>20</v>
      </c>
      <c r="H16" s="32">
        <v>0.71870257586087627</v>
      </c>
      <c r="I16" s="33">
        <v>20</v>
      </c>
      <c r="J16" s="34">
        <v>0</v>
      </c>
      <c r="K16" s="34">
        <v>15</v>
      </c>
      <c r="L16" s="34">
        <v>0</v>
      </c>
      <c r="M16" s="34">
        <v>5</v>
      </c>
      <c r="N16" s="35">
        <v>4.94224648511151E-3</v>
      </c>
      <c r="O16" s="34">
        <v>20</v>
      </c>
      <c r="P16" s="35">
        <v>1.0588715611517809E-2</v>
      </c>
      <c r="Q16" s="34">
        <v>20</v>
      </c>
      <c r="R16" s="34">
        <v>0</v>
      </c>
      <c r="S16" s="36">
        <v>20</v>
      </c>
      <c r="T16" s="37">
        <f t="shared" si="1"/>
        <v>135</v>
      </c>
      <c r="U16" s="35">
        <f t="shared" si="0"/>
        <v>2.11</v>
      </c>
      <c r="V16" s="38" t="s">
        <v>24</v>
      </c>
    </row>
    <row r="17" spans="2:23" ht="21.75" x14ac:dyDescent="0.25">
      <c r="B17" s="28">
        <v>4</v>
      </c>
      <c r="C17" s="29" t="s">
        <v>28</v>
      </c>
      <c r="D17" s="30">
        <v>0.77765630479176562</v>
      </c>
      <c r="E17" s="31">
        <v>15</v>
      </c>
      <c r="F17" s="32">
        <v>0.98729915633573295</v>
      </c>
      <c r="G17" s="33">
        <v>20</v>
      </c>
      <c r="H17" s="32">
        <v>0.71400251271938275</v>
      </c>
      <c r="I17" s="33">
        <v>20</v>
      </c>
      <c r="J17" s="34">
        <v>1</v>
      </c>
      <c r="K17" s="34">
        <v>5</v>
      </c>
      <c r="L17" s="34">
        <v>0</v>
      </c>
      <c r="M17" s="34">
        <v>5</v>
      </c>
      <c r="N17" s="35">
        <v>1.4710404505043422E-2</v>
      </c>
      <c r="O17" s="34">
        <v>20</v>
      </c>
      <c r="P17" s="35">
        <v>2.0734751129354977E-3</v>
      </c>
      <c r="Q17" s="34">
        <v>20</v>
      </c>
      <c r="R17" s="34">
        <v>0</v>
      </c>
      <c r="S17" s="36">
        <v>20</v>
      </c>
      <c r="T17" s="37">
        <f t="shared" si="1"/>
        <v>125</v>
      </c>
      <c r="U17" s="35">
        <f t="shared" si="0"/>
        <v>1.95</v>
      </c>
      <c r="V17" s="38" t="s">
        <v>26</v>
      </c>
    </row>
    <row r="18" spans="2:23" ht="21.75" x14ac:dyDescent="0.25">
      <c r="B18" s="28">
        <v>5</v>
      </c>
      <c r="C18" s="29" t="s">
        <v>29</v>
      </c>
      <c r="D18" s="30">
        <v>0.44340313369453799</v>
      </c>
      <c r="E18" s="31">
        <v>15</v>
      </c>
      <c r="F18" s="32">
        <v>0.96542503148337966</v>
      </c>
      <c r="G18" s="33">
        <v>20</v>
      </c>
      <c r="H18" s="32">
        <v>0.7065150146947583</v>
      </c>
      <c r="I18" s="33">
        <v>20</v>
      </c>
      <c r="J18" s="34">
        <v>0</v>
      </c>
      <c r="K18" s="34">
        <v>15</v>
      </c>
      <c r="L18" s="34">
        <v>0</v>
      </c>
      <c r="M18" s="34">
        <v>5</v>
      </c>
      <c r="N18" s="35">
        <v>1.4644636110704348E-2</v>
      </c>
      <c r="O18" s="34">
        <v>20</v>
      </c>
      <c r="P18" s="35">
        <v>0</v>
      </c>
      <c r="Q18" s="34">
        <v>20</v>
      </c>
      <c r="R18" s="34">
        <v>0</v>
      </c>
      <c r="S18" s="36">
        <v>20</v>
      </c>
      <c r="T18" s="37">
        <f t="shared" si="1"/>
        <v>135</v>
      </c>
      <c r="U18" s="35">
        <f t="shared" si="0"/>
        <v>2.11</v>
      </c>
      <c r="V18" s="38" t="s">
        <v>24</v>
      </c>
    </row>
    <row r="19" spans="2:23" ht="21.75" x14ac:dyDescent="0.25">
      <c r="B19" s="28">
        <v>6</v>
      </c>
      <c r="C19" s="29" t="s">
        <v>30</v>
      </c>
      <c r="D19" s="30">
        <v>0.65408582666725601</v>
      </c>
      <c r="E19" s="31">
        <v>15</v>
      </c>
      <c r="F19" s="32">
        <v>0.99995580501171166</v>
      </c>
      <c r="G19" s="33">
        <v>20</v>
      </c>
      <c r="H19" s="32">
        <v>0.74122220639744552</v>
      </c>
      <c r="I19" s="33">
        <v>20</v>
      </c>
      <c r="J19" s="34">
        <v>0</v>
      </c>
      <c r="K19" s="34">
        <v>15</v>
      </c>
      <c r="L19" s="34">
        <v>0</v>
      </c>
      <c r="M19" s="34">
        <v>5</v>
      </c>
      <c r="N19" s="35">
        <v>7.3451628585318438E-4</v>
      </c>
      <c r="O19" s="34">
        <v>20</v>
      </c>
      <c r="P19" s="35">
        <v>6.6056746364962218E-3</v>
      </c>
      <c r="Q19" s="34">
        <v>20</v>
      </c>
      <c r="R19" s="34">
        <v>0</v>
      </c>
      <c r="S19" s="36">
        <v>20</v>
      </c>
      <c r="T19" s="37">
        <f t="shared" si="1"/>
        <v>135</v>
      </c>
      <c r="U19" s="35">
        <f t="shared" si="0"/>
        <v>2.11</v>
      </c>
      <c r="V19" s="38" t="s">
        <v>24</v>
      </c>
    </row>
    <row r="20" spans="2:23" ht="21.75" x14ac:dyDescent="0.25">
      <c r="B20" s="28">
        <v>7</v>
      </c>
      <c r="C20" s="29" t="s">
        <v>31</v>
      </c>
      <c r="D20" s="30">
        <v>7.8426173297290962</v>
      </c>
      <c r="E20" s="31">
        <v>5</v>
      </c>
      <c r="F20" s="32">
        <v>0.96180904559626168</v>
      </c>
      <c r="G20" s="33">
        <v>20</v>
      </c>
      <c r="H20" s="32">
        <v>0.73651427893198185</v>
      </c>
      <c r="I20" s="33">
        <v>20</v>
      </c>
      <c r="J20" s="34">
        <v>0</v>
      </c>
      <c r="K20" s="34">
        <v>15</v>
      </c>
      <c r="L20" s="34">
        <v>0</v>
      </c>
      <c r="M20" s="34">
        <v>5</v>
      </c>
      <c r="N20" s="35">
        <v>2.5539476319399363E-2</v>
      </c>
      <c r="O20" s="34">
        <v>10</v>
      </c>
      <c r="P20" s="35">
        <v>1.4941557418937115E-2</v>
      </c>
      <c r="Q20" s="34">
        <v>20</v>
      </c>
      <c r="R20" s="34">
        <v>0</v>
      </c>
      <c r="S20" s="36">
        <v>20</v>
      </c>
      <c r="T20" s="37">
        <f t="shared" si="1"/>
        <v>115</v>
      </c>
      <c r="U20" s="35">
        <f t="shared" si="0"/>
        <v>1.8</v>
      </c>
      <c r="V20" s="38" t="s">
        <v>32</v>
      </c>
    </row>
    <row r="21" spans="2:23" ht="21.75" x14ac:dyDescent="0.25">
      <c r="B21" s="28">
        <v>8</v>
      </c>
      <c r="C21" s="29" t="s">
        <v>33</v>
      </c>
      <c r="D21" s="30">
        <v>3.5833797892762749</v>
      </c>
      <c r="E21" s="31">
        <v>15</v>
      </c>
      <c r="F21" s="32">
        <v>0.99658518535651042</v>
      </c>
      <c r="G21" s="33">
        <v>20</v>
      </c>
      <c r="H21" s="32">
        <v>0.7048248656490016</v>
      </c>
      <c r="I21" s="33">
        <v>20</v>
      </c>
      <c r="J21" s="34">
        <v>0</v>
      </c>
      <c r="K21" s="34">
        <v>15</v>
      </c>
      <c r="L21" s="34">
        <v>0</v>
      </c>
      <c r="M21" s="34">
        <v>5</v>
      </c>
      <c r="N21" s="35">
        <v>8.9142166425614545E-3</v>
      </c>
      <c r="O21" s="34">
        <v>20</v>
      </c>
      <c r="P21" s="35">
        <v>0</v>
      </c>
      <c r="Q21" s="34">
        <v>20</v>
      </c>
      <c r="R21" s="34">
        <v>0</v>
      </c>
      <c r="S21" s="36">
        <v>20</v>
      </c>
      <c r="T21" s="37">
        <f t="shared" si="1"/>
        <v>135</v>
      </c>
      <c r="U21" s="35">
        <f t="shared" si="0"/>
        <v>2.11</v>
      </c>
      <c r="V21" s="38" t="s">
        <v>24</v>
      </c>
    </row>
    <row r="22" spans="2:23" ht="21.75" x14ac:dyDescent="0.25">
      <c r="B22" s="28">
        <v>9</v>
      </c>
      <c r="C22" s="29" t="s">
        <v>34</v>
      </c>
      <c r="D22" s="30">
        <v>1.3530782530256335E-2</v>
      </c>
      <c r="E22" s="31">
        <v>15</v>
      </c>
      <c r="F22" s="39">
        <v>0.95</v>
      </c>
      <c r="G22" s="40">
        <v>20</v>
      </c>
      <c r="H22" s="39">
        <v>0.65192085770414443</v>
      </c>
      <c r="I22" s="33">
        <v>20</v>
      </c>
      <c r="J22" s="34">
        <v>1</v>
      </c>
      <c r="K22" s="34">
        <v>5</v>
      </c>
      <c r="L22" s="34">
        <v>0</v>
      </c>
      <c r="M22" s="34">
        <v>5</v>
      </c>
      <c r="N22" s="35">
        <v>1.0851602395449649E-2</v>
      </c>
      <c r="O22" s="34">
        <v>20</v>
      </c>
      <c r="P22" s="35">
        <v>0</v>
      </c>
      <c r="Q22" s="34">
        <v>20</v>
      </c>
      <c r="R22" s="34">
        <v>0</v>
      </c>
      <c r="S22" s="36">
        <v>20</v>
      </c>
      <c r="T22" s="37">
        <f t="shared" si="1"/>
        <v>125</v>
      </c>
      <c r="U22" s="35">
        <f t="shared" si="0"/>
        <v>1.95</v>
      </c>
      <c r="V22" s="38" t="s">
        <v>26</v>
      </c>
    </row>
    <row r="23" spans="2:23" ht="21.75" x14ac:dyDescent="0.25">
      <c r="B23" s="28">
        <v>10</v>
      </c>
      <c r="C23" s="29" t="s">
        <v>35</v>
      </c>
      <c r="D23" s="30">
        <v>0</v>
      </c>
      <c r="E23" s="31">
        <v>15</v>
      </c>
      <c r="F23" s="32">
        <v>0.99525850663155735</v>
      </c>
      <c r="G23" s="33">
        <v>20</v>
      </c>
      <c r="H23" s="32">
        <v>0.75782300671228242</v>
      </c>
      <c r="I23" s="33">
        <v>20</v>
      </c>
      <c r="J23" s="34">
        <v>0</v>
      </c>
      <c r="K23" s="34">
        <v>15</v>
      </c>
      <c r="L23" s="34">
        <v>0</v>
      </c>
      <c r="M23" s="34">
        <v>5</v>
      </c>
      <c r="N23" s="35">
        <v>6.0050052340200515E-3</v>
      </c>
      <c r="O23" s="34">
        <v>20</v>
      </c>
      <c r="P23" s="35">
        <v>0</v>
      </c>
      <c r="Q23" s="34">
        <v>20</v>
      </c>
      <c r="R23" s="34">
        <v>0</v>
      </c>
      <c r="S23" s="36">
        <v>20</v>
      </c>
      <c r="T23" s="37">
        <f t="shared" si="1"/>
        <v>135</v>
      </c>
      <c r="U23" s="35">
        <f t="shared" si="0"/>
        <v>2.11</v>
      </c>
      <c r="V23" s="38" t="s">
        <v>24</v>
      </c>
    </row>
    <row r="24" spans="2:23" ht="21" x14ac:dyDescent="0.25">
      <c r="B24" s="28">
        <v>11</v>
      </c>
      <c r="C24" s="29" t="s">
        <v>36</v>
      </c>
      <c r="D24" s="30">
        <v>0</v>
      </c>
      <c r="E24" s="31">
        <v>15</v>
      </c>
      <c r="F24" s="32">
        <v>0.9644086475792033</v>
      </c>
      <c r="G24" s="33">
        <v>20</v>
      </c>
      <c r="H24" s="32">
        <v>0.71566157088693338</v>
      </c>
      <c r="I24" s="33">
        <v>20</v>
      </c>
      <c r="J24" s="34">
        <v>0</v>
      </c>
      <c r="K24" s="34">
        <v>15</v>
      </c>
      <c r="L24" s="34">
        <v>0</v>
      </c>
      <c r="M24" s="34">
        <v>5</v>
      </c>
      <c r="N24" s="35">
        <v>1.2215028157185621E-2</v>
      </c>
      <c r="O24" s="34">
        <v>20</v>
      </c>
      <c r="P24" s="35">
        <v>1.7526495576771482E-3</v>
      </c>
      <c r="Q24" s="34">
        <v>20</v>
      </c>
      <c r="R24" s="34">
        <v>0</v>
      </c>
      <c r="S24" s="36">
        <v>20</v>
      </c>
      <c r="T24" s="37">
        <f t="shared" si="1"/>
        <v>135</v>
      </c>
      <c r="U24" s="35">
        <f t="shared" si="0"/>
        <v>2.11</v>
      </c>
      <c r="V24" s="38" t="s">
        <v>24</v>
      </c>
    </row>
    <row r="25" spans="2:23" ht="21.75" x14ac:dyDescent="0.25">
      <c r="B25" s="28">
        <v>12</v>
      </c>
      <c r="C25" s="29" t="s">
        <v>37</v>
      </c>
      <c r="D25" s="30">
        <v>1.7870275431646114</v>
      </c>
      <c r="E25" s="31">
        <v>15</v>
      </c>
      <c r="F25" s="32">
        <v>0.98482415898327935</v>
      </c>
      <c r="G25" s="33">
        <v>20</v>
      </c>
      <c r="H25" s="32">
        <v>0.69890600735770247</v>
      </c>
      <c r="I25" s="33">
        <v>20</v>
      </c>
      <c r="J25" s="34">
        <v>0</v>
      </c>
      <c r="K25" s="34">
        <v>15</v>
      </c>
      <c r="L25" s="34">
        <v>0</v>
      </c>
      <c r="M25" s="34">
        <v>5</v>
      </c>
      <c r="N25" s="35">
        <v>1.4350828582333592E-2</v>
      </c>
      <c r="O25" s="34">
        <v>20</v>
      </c>
      <c r="P25" s="35">
        <v>3.8553627283571854E-2</v>
      </c>
      <c r="Q25" s="34">
        <v>10</v>
      </c>
      <c r="R25" s="34">
        <v>0</v>
      </c>
      <c r="S25" s="36">
        <v>20</v>
      </c>
      <c r="T25" s="37">
        <f t="shared" si="1"/>
        <v>125</v>
      </c>
      <c r="U25" s="35">
        <f t="shared" si="0"/>
        <v>1.95</v>
      </c>
      <c r="V25" s="38" t="s">
        <v>26</v>
      </c>
    </row>
    <row r="26" spans="2:23" ht="16.5" x14ac:dyDescent="0.25">
      <c r="B26" s="28">
        <v>13</v>
      </c>
      <c r="C26" s="29" t="s">
        <v>38</v>
      </c>
      <c r="D26" s="30">
        <v>1.5143136202410743</v>
      </c>
      <c r="E26" s="31">
        <v>15</v>
      </c>
      <c r="F26" s="32">
        <v>0.96060000000000001</v>
      </c>
      <c r="G26" s="33">
        <v>20</v>
      </c>
      <c r="H26" s="32">
        <v>0.70022122347605487</v>
      </c>
      <c r="I26" s="33">
        <v>20</v>
      </c>
      <c r="J26" s="34">
        <v>0</v>
      </c>
      <c r="K26" s="34">
        <v>15</v>
      </c>
      <c r="L26" s="34">
        <v>0</v>
      </c>
      <c r="M26" s="34">
        <v>5</v>
      </c>
      <c r="N26" s="35">
        <v>1.1508267216353767E-2</v>
      </c>
      <c r="O26" s="34">
        <v>20</v>
      </c>
      <c r="P26" s="35">
        <v>0</v>
      </c>
      <c r="Q26" s="34">
        <v>20</v>
      </c>
      <c r="R26" s="34">
        <v>1</v>
      </c>
      <c r="S26" s="36">
        <v>10</v>
      </c>
      <c r="T26" s="37">
        <f t="shared" si="1"/>
        <v>125</v>
      </c>
      <c r="U26" s="35">
        <f t="shared" si="0"/>
        <v>1.95</v>
      </c>
      <c r="V26" s="38" t="s">
        <v>26</v>
      </c>
    </row>
    <row r="27" spans="2:23" ht="21.75" x14ac:dyDescent="0.25">
      <c r="B27" s="28">
        <v>14</v>
      </c>
      <c r="C27" s="41" t="s">
        <v>39</v>
      </c>
      <c r="D27" s="30">
        <v>9.52</v>
      </c>
      <c r="E27" s="31">
        <v>5</v>
      </c>
      <c r="F27" s="32">
        <v>0.99962314097881666</v>
      </c>
      <c r="G27" s="33">
        <v>20</v>
      </c>
      <c r="H27" s="32">
        <v>0.72024360043558111</v>
      </c>
      <c r="I27" s="33">
        <v>20</v>
      </c>
      <c r="J27" s="34">
        <v>0</v>
      </c>
      <c r="K27" s="34">
        <v>15</v>
      </c>
      <c r="L27" s="34">
        <v>0</v>
      </c>
      <c r="M27" s="34">
        <v>5</v>
      </c>
      <c r="N27" s="35">
        <v>0</v>
      </c>
      <c r="O27" s="34">
        <v>20</v>
      </c>
      <c r="P27" s="35">
        <v>0</v>
      </c>
      <c r="Q27" s="34">
        <v>20</v>
      </c>
      <c r="R27" s="34">
        <v>0</v>
      </c>
      <c r="S27" s="36">
        <v>20</v>
      </c>
      <c r="T27" s="37">
        <f t="shared" si="1"/>
        <v>125</v>
      </c>
      <c r="U27" s="35">
        <f t="shared" si="0"/>
        <v>1.95</v>
      </c>
      <c r="V27" s="38" t="s">
        <v>26</v>
      </c>
    </row>
    <row r="28" spans="2:23" ht="21.75" x14ac:dyDescent="0.25">
      <c r="B28" s="28">
        <v>15</v>
      </c>
      <c r="C28" s="42" t="s">
        <v>40</v>
      </c>
      <c r="D28" s="30">
        <v>1.6032460293884585E-2</v>
      </c>
      <c r="E28" s="31">
        <v>15</v>
      </c>
      <c r="F28" s="32">
        <v>0.99027225822255072</v>
      </c>
      <c r="G28" s="33">
        <v>20</v>
      </c>
      <c r="H28" s="32">
        <v>0.65379968579488423</v>
      </c>
      <c r="I28" s="33">
        <v>20</v>
      </c>
      <c r="J28" s="34">
        <v>2</v>
      </c>
      <c r="K28" s="34">
        <v>0</v>
      </c>
      <c r="L28" s="34">
        <v>0</v>
      </c>
      <c r="M28" s="34">
        <v>5</v>
      </c>
      <c r="N28" s="35">
        <v>1.3684019898675268E-2</v>
      </c>
      <c r="O28" s="34">
        <v>20</v>
      </c>
      <c r="P28" s="35">
        <v>5.0704258925439389E-3</v>
      </c>
      <c r="Q28" s="34">
        <v>20</v>
      </c>
      <c r="R28" s="34">
        <v>0</v>
      </c>
      <c r="S28" s="36">
        <v>20</v>
      </c>
      <c r="T28" s="37">
        <f t="shared" si="1"/>
        <v>120</v>
      </c>
      <c r="U28" s="35">
        <f t="shared" si="0"/>
        <v>1.88</v>
      </c>
      <c r="V28" s="38" t="s">
        <v>32</v>
      </c>
    </row>
    <row r="29" spans="2:23" ht="35.25" customHeight="1" x14ac:dyDescent="0.25">
      <c r="B29" s="28">
        <v>16</v>
      </c>
      <c r="C29" s="29" t="s">
        <v>41</v>
      </c>
      <c r="D29" s="30">
        <v>5.223361627333567</v>
      </c>
      <c r="E29" s="31">
        <v>5</v>
      </c>
      <c r="F29" s="32">
        <v>0.98061518141565918</v>
      </c>
      <c r="G29" s="33">
        <v>20</v>
      </c>
      <c r="H29" s="32">
        <v>0.72649586647576181</v>
      </c>
      <c r="I29" s="33">
        <v>20</v>
      </c>
      <c r="J29" s="34">
        <v>1</v>
      </c>
      <c r="K29" s="34">
        <v>5</v>
      </c>
      <c r="L29" s="34">
        <v>0</v>
      </c>
      <c r="M29" s="34">
        <v>5</v>
      </c>
      <c r="N29" s="35">
        <v>1.2585898775525321E-2</v>
      </c>
      <c r="O29" s="34">
        <v>20</v>
      </c>
      <c r="P29" s="35">
        <v>3.5352661195907644E-3</v>
      </c>
      <c r="Q29" s="34">
        <v>20</v>
      </c>
      <c r="R29" s="34">
        <v>0</v>
      </c>
      <c r="S29" s="36">
        <v>20</v>
      </c>
      <c r="T29" s="37">
        <f t="shared" si="1"/>
        <v>115</v>
      </c>
      <c r="U29" s="35">
        <f t="shared" si="0"/>
        <v>1.8</v>
      </c>
      <c r="V29" s="38" t="s">
        <v>32</v>
      </c>
    </row>
    <row r="30" spans="2:23" ht="21.75" x14ac:dyDescent="0.25">
      <c r="B30" s="28">
        <v>17</v>
      </c>
      <c r="C30" s="29" t="s">
        <v>42</v>
      </c>
      <c r="D30" s="30">
        <v>9.2319001269310821</v>
      </c>
      <c r="E30" s="31">
        <v>5</v>
      </c>
      <c r="F30" s="32">
        <v>0.96613069770965154</v>
      </c>
      <c r="G30" s="33">
        <v>20</v>
      </c>
      <c r="H30" s="32">
        <v>0.60063250585825834</v>
      </c>
      <c r="I30" s="40">
        <v>0</v>
      </c>
      <c r="J30" s="34">
        <v>2</v>
      </c>
      <c r="K30" s="34">
        <v>0</v>
      </c>
      <c r="L30" s="34">
        <v>0</v>
      </c>
      <c r="M30" s="34">
        <v>5</v>
      </c>
      <c r="N30" s="35">
        <v>1.007287292885325E-2</v>
      </c>
      <c r="O30" s="34">
        <v>20</v>
      </c>
      <c r="P30" s="35">
        <v>0</v>
      </c>
      <c r="Q30" s="34">
        <v>20</v>
      </c>
      <c r="R30" s="34">
        <v>0</v>
      </c>
      <c r="S30" s="36">
        <v>20</v>
      </c>
      <c r="T30" s="37">
        <f t="shared" si="1"/>
        <v>90</v>
      </c>
      <c r="U30" s="35">
        <f t="shared" si="0"/>
        <v>1.41</v>
      </c>
      <c r="V30" s="38" t="s">
        <v>43</v>
      </c>
    </row>
    <row r="31" spans="2:23" ht="21.75" x14ac:dyDescent="0.25">
      <c r="B31" s="28">
        <v>18</v>
      </c>
      <c r="C31" s="29" t="s">
        <v>44</v>
      </c>
      <c r="D31" s="30">
        <v>1.3742858124489867</v>
      </c>
      <c r="E31" s="31">
        <v>15</v>
      </c>
      <c r="F31" s="32">
        <v>0.94920000000000004</v>
      </c>
      <c r="G31" s="33">
        <v>-5</v>
      </c>
      <c r="H31" s="32">
        <v>0.75221182768645156</v>
      </c>
      <c r="I31" s="33">
        <v>20</v>
      </c>
      <c r="J31" s="34">
        <v>0</v>
      </c>
      <c r="K31" s="34">
        <v>15</v>
      </c>
      <c r="L31" s="34">
        <v>0</v>
      </c>
      <c r="M31" s="34">
        <v>5</v>
      </c>
      <c r="N31" s="35">
        <v>9.8180297012878375E-3</v>
      </c>
      <c r="O31" s="34">
        <v>20</v>
      </c>
      <c r="P31" s="35">
        <v>1.4394908456779178E-2</v>
      </c>
      <c r="Q31" s="34">
        <v>20</v>
      </c>
      <c r="R31" s="34">
        <v>0</v>
      </c>
      <c r="S31" s="36">
        <v>20</v>
      </c>
      <c r="T31" s="37">
        <f t="shared" si="1"/>
        <v>110</v>
      </c>
      <c r="U31" s="35">
        <f t="shared" si="0"/>
        <v>1.72</v>
      </c>
      <c r="V31" s="38" t="s">
        <v>32</v>
      </c>
    </row>
    <row r="32" spans="2:23" ht="21.75" x14ac:dyDescent="0.25">
      <c r="B32" s="28">
        <v>19</v>
      </c>
      <c r="C32" s="29" t="s">
        <v>45</v>
      </c>
      <c r="D32" s="30">
        <v>1.9561923129907701</v>
      </c>
      <c r="E32" s="31">
        <v>15</v>
      </c>
      <c r="F32" s="32">
        <v>0.95832176263948199</v>
      </c>
      <c r="G32" s="33">
        <v>20</v>
      </c>
      <c r="H32" s="32">
        <v>0.66832202266039398</v>
      </c>
      <c r="I32" s="33">
        <v>20</v>
      </c>
      <c r="J32" s="34">
        <v>2</v>
      </c>
      <c r="K32" s="34">
        <v>0</v>
      </c>
      <c r="L32" s="34">
        <v>0</v>
      </c>
      <c r="M32" s="34">
        <v>5</v>
      </c>
      <c r="N32" s="35">
        <v>0.04</v>
      </c>
      <c r="O32" s="34">
        <v>10</v>
      </c>
      <c r="P32" s="35">
        <v>5.9684529549524721E-3</v>
      </c>
      <c r="Q32" s="34">
        <v>20</v>
      </c>
      <c r="R32" s="34">
        <v>0</v>
      </c>
      <c r="S32" s="36">
        <v>20</v>
      </c>
      <c r="T32" s="37">
        <f t="shared" si="1"/>
        <v>110</v>
      </c>
      <c r="U32" s="35">
        <f t="shared" si="0"/>
        <v>1.72</v>
      </c>
      <c r="V32" s="38" t="s">
        <v>32</v>
      </c>
      <c r="W32" s="43"/>
    </row>
    <row r="33" spans="2:22" ht="21.75" x14ac:dyDescent="0.25">
      <c r="B33" s="28">
        <v>20</v>
      </c>
      <c r="C33" s="29" t="s">
        <v>46</v>
      </c>
      <c r="D33" s="30">
        <v>1.5273140873040354</v>
      </c>
      <c r="E33" s="31">
        <v>15</v>
      </c>
      <c r="F33" s="32">
        <v>0.95921693673893405</v>
      </c>
      <c r="G33" s="33">
        <v>20</v>
      </c>
      <c r="H33" s="32">
        <v>0.7041218511605789</v>
      </c>
      <c r="I33" s="33">
        <v>20</v>
      </c>
      <c r="J33" s="34">
        <v>1</v>
      </c>
      <c r="K33" s="34">
        <v>5</v>
      </c>
      <c r="L33" s="34">
        <v>0</v>
      </c>
      <c r="M33" s="34">
        <v>5</v>
      </c>
      <c r="N33" s="35">
        <v>7.2484558435404337E-3</v>
      </c>
      <c r="O33" s="34">
        <v>20</v>
      </c>
      <c r="P33" s="35">
        <v>0</v>
      </c>
      <c r="Q33" s="34">
        <v>20</v>
      </c>
      <c r="R33" s="34">
        <v>0</v>
      </c>
      <c r="S33" s="36">
        <v>20</v>
      </c>
      <c r="T33" s="37">
        <f t="shared" si="1"/>
        <v>125</v>
      </c>
      <c r="U33" s="35">
        <f t="shared" si="0"/>
        <v>1.95</v>
      </c>
      <c r="V33" s="38" t="s">
        <v>26</v>
      </c>
    </row>
    <row r="34" spans="2:22" ht="21.75" x14ac:dyDescent="0.25">
      <c r="B34" s="28">
        <v>21</v>
      </c>
      <c r="C34" s="29" t="s">
        <v>47</v>
      </c>
      <c r="D34" s="30">
        <v>4.2842413350123785</v>
      </c>
      <c r="E34" s="31">
        <v>15</v>
      </c>
      <c r="F34" s="32">
        <v>0.95930000000000004</v>
      </c>
      <c r="G34" s="33">
        <v>20</v>
      </c>
      <c r="H34" s="32">
        <v>0.65129355844297532</v>
      </c>
      <c r="I34" s="33">
        <v>20</v>
      </c>
      <c r="J34" s="34">
        <v>0</v>
      </c>
      <c r="K34" s="34">
        <v>15</v>
      </c>
      <c r="L34" s="34">
        <v>0</v>
      </c>
      <c r="M34" s="34">
        <v>5</v>
      </c>
      <c r="N34" s="35">
        <v>9.602482705612949E-3</v>
      </c>
      <c r="O34" s="34">
        <v>20</v>
      </c>
      <c r="P34" s="35">
        <v>1.8677172648625069E-2</v>
      </c>
      <c r="Q34" s="34">
        <v>10</v>
      </c>
      <c r="R34" s="34">
        <v>0</v>
      </c>
      <c r="S34" s="36">
        <v>20</v>
      </c>
      <c r="T34" s="37">
        <f t="shared" si="1"/>
        <v>125</v>
      </c>
      <c r="U34" s="35">
        <f t="shared" si="0"/>
        <v>1.95</v>
      </c>
      <c r="V34" s="38" t="s">
        <v>26</v>
      </c>
    </row>
    <row r="35" spans="2:22" ht="21.75" x14ac:dyDescent="0.25">
      <c r="B35" s="28">
        <v>22</v>
      </c>
      <c r="C35" s="29" t="s">
        <v>48</v>
      </c>
      <c r="D35" s="30">
        <v>3.12</v>
      </c>
      <c r="E35" s="31">
        <v>15</v>
      </c>
      <c r="F35" s="32">
        <v>0.95928684058537894</v>
      </c>
      <c r="G35" s="33">
        <v>20</v>
      </c>
      <c r="H35" s="32">
        <v>0.73523717349344631</v>
      </c>
      <c r="I35" s="33">
        <v>20</v>
      </c>
      <c r="J35" s="34">
        <v>1</v>
      </c>
      <c r="K35" s="34">
        <v>5</v>
      </c>
      <c r="L35" s="34">
        <v>0</v>
      </c>
      <c r="M35" s="34">
        <v>5</v>
      </c>
      <c r="N35" s="35">
        <v>1.3557110814353948E-2</v>
      </c>
      <c r="O35" s="34">
        <v>20</v>
      </c>
      <c r="P35" s="35">
        <v>0</v>
      </c>
      <c r="Q35" s="34">
        <v>20</v>
      </c>
      <c r="R35" s="34">
        <v>0</v>
      </c>
      <c r="S35" s="36">
        <v>20</v>
      </c>
      <c r="T35" s="37">
        <f t="shared" si="1"/>
        <v>125</v>
      </c>
      <c r="U35" s="35">
        <f t="shared" si="0"/>
        <v>1.95</v>
      </c>
      <c r="V35" s="38" t="s">
        <v>26</v>
      </c>
    </row>
    <row r="36" spans="2:22" ht="21.75" x14ac:dyDescent="0.25">
      <c r="B36" s="28">
        <v>23</v>
      </c>
      <c r="C36" s="29" t="s">
        <v>49</v>
      </c>
      <c r="D36" s="30">
        <v>0</v>
      </c>
      <c r="E36" s="31">
        <v>15</v>
      </c>
      <c r="F36" s="32">
        <v>0.98045918982644664</v>
      </c>
      <c r="G36" s="33">
        <v>20</v>
      </c>
      <c r="H36" s="32">
        <v>0.75144374132920178</v>
      </c>
      <c r="I36" s="33">
        <v>20</v>
      </c>
      <c r="J36" s="34">
        <v>1</v>
      </c>
      <c r="K36" s="34">
        <v>5</v>
      </c>
      <c r="L36" s="34">
        <v>0</v>
      </c>
      <c r="M36" s="34">
        <v>5</v>
      </c>
      <c r="N36" s="35">
        <v>5.8191565845927872E-3</v>
      </c>
      <c r="O36" s="34">
        <v>20</v>
      </c>
      <c r="P36" s="35">
        <v>1.3523713810830658E-2</v>
      </c>
      <c r="Q36" s="34">
        <v>20</v>
      </c>
      <c r="R36" s="34">
        <v>0</v>
      </c>
      <c r="S36" s="36">
        <v>20</v>
      </c>
      <c r="T36" s="37">
        <f t="shared" si="1"/>
        <v>125</v>
      </c>
      <c r="U36" s="35">
        <f t="shared" si="0"/>
        <v>1.95</v>
      </c>
      <c r="V36" s="38" t="s">
        <v>26</v>
      </c>
    </row>
    <row r="37" spans="2:22" ht="21.75" x14ac:dyDescent="0.25">
      <c r="B37" s="28">
        <v>24</v>
      </c>
      <c r="C37" s="29" t="s">
        <v>50</v>
      </c>
      <c r="D37" s="30">
        <v>0</v>
      </c>
      <c r="E37" s="31">
        <v>15</v>
      </c>
      <c r="F37" s="32">
        <v>0.99164612870998625</v>
      </c>
      <c r="G37" s="33">
        <v>20</v>
      </c>
      <c r="H37" s="32">
        <v>0.73692616029151059</v>
      </c>
      <c r="I37" s="33">
        <v>20</v>
      </c>
      <c r="J37" s="34">
        <v>0</v>
      </c>
      <c r="K37" s="34">
        <v>15</v>
      </c>
      <c r="L37" s="34">
        <v>0</v>
      </c>
      <c r="M37" s="34">
        <v>5</v>
      </c>
      <c r="N37" s="35">
        <v>8.5225825250801312E-3</v>
      </c>
      <c r="O37" s="34">
        <v>20</v>
      </c>
      <c r="P37" s="35">
        <v>6.3966656953752645E-3</v>
      </c>
      <c r="Q37" s="34">
        <v>20</v>
      </c>
      <c r="R37" s="34">
        <v>0</v>
      </c>
      <c r="S37" s="36">
        <v>20</v>
      </c>
      <c r="T37" s="37">
        <f t="shared" si="1"/>
        <v>135</v>
      </c>
      <c r="U37" s="35">
        <f t="shared" si="0"/>
        <v>2.11</v>
      </c>
      <c r="V37" s="38" t="s">
        <v>24</v>
      </c>
    </row>
    <row r="38" spans="2:22" ht="21.75" x14ac:dyDescent="0.25">
      <c r="B38" s="28">
        <v>25</v>
      </c>
      <c r="C38" s="29" t="s">
        <v>51</v>
      </c>
      <c r="D38" s="30">
        <v>1.46</v>
      </c>
      <c r="E38" s="31">
        <v>15</v>
      </c>
      <c r="F38" s="32">
        <v>0.97939120034136085</v>
      </c>
      <c r="G38" s="33">
        <v>20</v>
      </c>
      <c r="H38" s="32">
        <v>0.68776627564371728</v>
      </c>
      <c r="I38" s="33">
        <v>20</v>
      </c>
      <c r="J38" s="34">
        <v>1</v>
      </c>
      <c r="K38" s="34">
        <v>5</v>
      </c>
      <c r="L38" s="34">
        <v>0</v>
      </c>
      <c r="M38" s="34">
        <v>5</v>
      </c>
      <c r="N38" s="35">
        <v>3.0223563145057109E-3</v>
      </c>
      <c r="O38" s="34">
        <v>20</v>
      </c>
      <c r="P38" s="35">
        <v>0</v>
      </c>
      <c r="Q38" s="34">
        <v>20</v>
      </c>
      <c r="R38" s="34">
        <v>1</v>
      </c>
      <c r="S38" s="36">
        <v>10</v>
      </c>
      <c r="T38" s="37">
        <f t="shared" si="1"/>
        <v>115</v>
      </c>
      <c r="U38" s="35">
        <f t="shared" si="0"/>
        <v>1.8</v>
      </c>
      <c r="V38" s="38" t="s">
        <v>32</v>
      </c>
    </row>
    <row r="39" spans="2:22" ht="21.75" x14ac:dyDescent="0.25">
      <c r="B39" s="28">
        <v>26</v>
      </c>
      <c r="C39" s="29" t="s">
        <v>52</v>
      </c>
      <c r="D39" s="30">
        <v>3.21</v>
      </c>
      <c r="E39" s="31">
        <v>15</v>
      </c>
      <c r="F39" s="32">
        <v>1</v>
      </c>
      <c r="G39" s="33">
        <v>20</v>
      </c>
      <c r="H39" s="32">
        <v>0.70935370708999324</v>
      </c>
      <c r="I39" s="33">
        <v>20</v>
      </c>
      <c r="J39" s="34">
        <v>0</v>
      </c>
      <c r="K39" s="34">
        <v>15</v>
      </c>
      <c r="L39" s="34">
        <v>0</v>
      </c>
      <c r="M39" s="34">
        <v>5</v>
      </c>
      <c r="N39" s="35">
        <v>8.744561571622303E-3</v>
      </c>
      <c r="O39" s="34">
        <v>20</v>
      </c>
      <c r="P39" s="35">
        <v>2.4831321931331192E-3</v>
      </c>
      <c r="Q39" s="34">
        <v>20</v>
      </c>
      <c r="R39" s="34">
        <v>0</v>
      </c>
      <c r="S39" s="36">
        <v>20</v>
      </c>
      <c r="T39" s="37">
        <f t="shared" si="1"/>
        <v>135</v>
      </c>
      <c r="U39" s="35">
        <f t="shared" si="0"/>
        <v>2.11</v>
      </c>
      <c r="V39" s="38" t="s">
        <v>24</v>
      </c>
    </row>
    <row r="40" spans="2:22" ht="21.75" x14ac:dyDescent="0.25">
      <c r="B40" s="28">
        <v>27</v>
      </c>
      <c r="C40" s="29" t="s">
        <v>53</v>
      </c>
      <c r="D40" s="30">
        <v>0</v>
      </c>
      <c r="E40" s="31">
        <v>15</v>
      </c>
      <c r="F40" s="32">
        <v>0.95973120113763533</v>
      </c>
      <c r="G40" s="33">
        <v>20</v>
      </c>
      <c r="H40" s="32">
        <v>0.73350313806492085</v>
      </c>
      <c r="I40" s="33">
        <v>20</v>
      </c>
      <c r="J40" s="34">
        <v>0</v>
      </c>
      <c r="K40" s="34">
        <v>15</v>
      </c>
      <c r="L40" s="34">
        <v>0</v>
      </c>
      <c r="M40" s="34">
        <v>5</v>
      </c>
      <c r="N40" s="35">
        <v>1.3657694984574611E-2</v>
      </c>
      <c r="O40" s="34">
        <v>20</v>
      </c>
      <c r="P40" s="35">
        <v>0</v>
      </c>
      <c r="Q40" s="34">
        <v>20</v>
      </c>
      <c r="R40" s="34">
        <v>0</v>
      </c>
      <c r="S40" s="36">
        <v>20</v>
      </c>
      <c r="T40" s="37">
        <f t="shared" si="1"/>
        <v>135</v>
      </c>
      <c r="U40" s="35">
        <f t="shared" si="0"/>
        <v>2.11</v>
      </c>
      <c r="V40" s="38" t="s">
        <v>24</v>
      </c>
    </row>
    <row r="41" spans="2:22" ht="21.75" x14ac:dyDescent="0.25">
      <c r="B41" s="28">
        <v>28</v>
      </c>
      <c r="C41" s="29" t="s">
        <v>54</v>
      </c>
      <c r="D41" s="30">
        <v>0</v>
      </c>
      <c r="E41" s="31">
        <v>15</v>
      </c>
      <c r="F41" s="32">
        <v>0.99407721261703508</v>
      </c>
      <c r="G41" s="33">
        <v>20</v>
      </c>
      <c r="H41" s="32">
        <v>0.71257950909577195</v>
      </c>
      <c r="I41" s="33">
        <v>20</v>
      </c>
      <c r="J41" s="34">
        <v>0</v>
      </c>
      <c r="K41" s="34">
        <v>15</v>
      </c>
      <c r="L41" s="34">
        <v>0</v>
      </c>
      <c r="M41" s="34">
        <v>5</v>
      </c>
      <c r="N41" s="35">
        <v>4.3372228451039234E-3</v>
      </c>
      <c r="O41" s="34">
        <v>20</v>
      </c>
      <c r="P41" s="35">
        <v>0</v>
      </c>
      <c r="Q41" s="34">
        <v>20</v>
      </c>
      <c r="R41" s="34">
        <v>0</v>
      </c>
      <c r="S41" s="36">
        <v>20</v>
      </c>
      <c r="T41" s="37">
        <f t="shared" si="1"/>
        <v>135</v>
      </c>
      <c r="U41" s="35">
        <f t="shared" si="0"/>
        <v>2.11</v>
      </c>
      <c r="V41" s="38" t="s">
        <v>24</v>
      </c>
    </row>
    <row r="42" spans="2:22" ht="21.75" x14ac:dyDescent="0.25">
      <c r="B42" s="28">
        <v>29</v>
      </c>
      <c r="C42" s="29" t="s">
        <v>55</v>
      </c>
      <c r="D42" s="30">
        <v>0</v>
      </c>
      <c r="E42" s="31">
        <v>15</v>
      </c>
      <c r="F42" s="32">
        <v>0.97045500282175845</v>
      </c>
      <c r="G42" s="33">
        <v>20</v>
      </c>
      <c r="H42" s="32">
        <v>0.70171757548491864</v>
      </c>
      <c r="I42" s="33">
        <v>20</v>
      </c>
      <c r="J42" s="34">
        <v>0</v>
      </c>
      <c r="K42" s="34">
        <v>15</v>
      </c>
      <c r="L42" s="34">
        <v>0</v>
      </c>
      <c r="M42" s="34">
        <v>5</v>
      </c>
      <c r="N42" s="35">
        <v>5.5563790390480913E-3</v>
      </c>
      <c r="O42" s="34">
        <v>20</v>
      </c>
      <c r="P42" s="35">
        <v>9.967793200378652E-3</v>
      </c>
      <c r="Q42" s="34">
        <v>20</v>
      </c>
      <c r="R42" s="34">
        <v>0</v>
      </c>
      <c r="S42" s="36">
        <v>20</v>
      </c>
      <c r="T42" s="37">
        <f t="shared" si="1"/>
        <v>135</v>
      </c>
      <c r="U42" s="35">
        <f t="shared" si="0"/>
        <v>2.11</v>
      </c>
      <c r="V42" s="38" t="s">
        <v>24</v>
      </c>
    </row>
    <row r="43" spans="2:22" ht="21.75" x14ac:dyDescent="0.25">
      <c r="B43" s="28">
        <v>30</v>
      </c>
      <c r="C43" s="29" t="s">
        <v>56</v>
      </c>
      <c r="D43" s="30">
        <v>0.42311100224952403</v>
      </c>
      <c r="E43" s="31">
        <v>15</v>
      </c>
      <c r="F43" s="32">
        <v>0.98410702301670483</v>
      </c>
      <c r="G43" s="33">
        <v>20</v>
      </c>
      <c r="H43" s="32">
        <v>0.70797047387259238</v>
      </c>
      <c r="I43" s="33">
        <v>20</v>
      </c>
      <c r="J43" s="34">
        <v>0</v>
      </c>
      <c r="K43" s="34">
        <v>15</v>
      </c>
      <c r="L43" s="34">
        <v>0</v>
      </c>
      <c r="M43" s="34">
        <v>5</v>
      </c>
      <c r="N43" s="35">
        <v>4.6511738491781038E-4</v>
      </c>
      <c r="O43" s="34">
        <v>20</v>
      </c>
      <c r="P43" s="35">
        <v>2.5143371308677964E-3</v>
      </c>
      <c r="Q43" s="34">
        <v>20</v>
      </c>
      <c r="R43" s="34">
        <v>0</v>
      </c>
      <c r="S43" s="36">
        <v>20</v>
      </c>
      <c r="T43" s="37">
        <f t="shared" si="1"/>
        <v>135</v>
      </c>
      <c r="U43" s="35">
        <f t="shared" si="0"/>
        <v>2.11</v>
      </c>
      <c r="V43" s="38" t="s">
        <v>24</v>
      </c>
    </row>
    <row r="44" spans="2:22" ht="21.75" x14ac:dyDescent="0.25">
      <c r="B44" s="28">
        <v>31</v>
      </c>
      <c r="C44" s="29" t="s">
        <v>57</v>
      </c>
      <c r="D44" s="30">
        <v>0</v>
      </c>
      <c r="E44" s="31">
        <v>15</v>
      </c>
      <c r="F44" s="32">
        <v>0.99456257559621619</v>
      </c>
      <c r="G44" s="33">
        <v>20</v>
      </c>
      <c r="H44" s="32">
        <v>0.71299999999999997</v>
      </c>
      <c r="I44" s="33">
        <v>20</v>
      </c>
      <c r="J44" s="34">
        <v>0</v>
      </c>
      <c r="K44" s="34">
        <v>15</v>
      </c>
      <c r="L44" s="34">
        <v>1</v>
      </c>
      <c r="M44" s="34">
        <v>0</v>
      </c>
      <c r="N44" s="35">
        <v>0</v>
      </c>
      <c r="O44" s="34">
        <v>20</v>
      </c>
      <c r="P44" s="35">
        <v>0</v>
      </c>
      <c r="Q44" s="34">
        <v>20</v>
      </c>
      <c r="R44" s="34">
        <v>0</v>
      </c>
      <c r="S44" s="36">
        <v>20</v>
      </c>
      <c r="T44" s="37">
        <f t="shared" si="1"/>
        <v>130</v>
      </c>
      <c r="U44" s="35">
        <f t="shared" si="0"/>
        <v>2.0299999999999998</v>
      </c>
      <c r="V44" s="38" t="s">
        <v>24</v>
      </c>
    </row>
    <row r="45" spans="2:22" ht="21.75" x14ac:dyDescent="0.25">
      <c r="B45" s="28">
        <v>32</v>
      </c>
      <c r="C45" s="29" t="s">
        <v>58</v>
      </c>
      <c r="D45" s="30">
        <v>0</v>
      </c>
      <c r="E45" s="31">
        <v>15</v>
      </c>
      <c r="F45" s="32">
        <v>0.96699183209050432</v>
      </c>
      <c r="G45" s="33">
        <v>20</v>
      </c>
      <c r="H45" s="32">
        <v>0.67027242451420754</v>
      </c>
      <c r="I45" s="33">
        <v>20</v>
      </c>
      <c r="J45" s="34">
        <v>0</v>
      </c>
      <c r="K45" s="34">
        <v>15</v>
      </c>
      <c r="L45" s="34">
        <v>1</v>
      </c>
      <c r="M45" s="34">
        <v>0</v>
      </c>
      <c r="N45" s="35">
        <v>3.2598085375595311E-2</v>
      </c>
      <c r="O45" s="34">
        <v>10</v>
      </c>
      <c r="P45" s="35">
        <v>7.7374734563781956E-4</v>
      </c>
      <c r="Q45" s="34">
        <v>20</v>
      </c>
      <c r="R45" s="34">
        <v>0</v>
      </c>
      <c r="S45" s="36">
        <v>20</v>
      </c>
      <c r="T45" s="37">
        <f t="shared" si="1"/>
        <v>120</v>
      </c>
      <c r="U45" s="35">
        <f t="shared" si="0"/>
        <v>1.88</v>
      </c>
      <c r="V45" s="38" t="s">
        <v>32</v>
      </c>
    </row>
    <row r="46" spans="2:22" ht="21.75" x14ac:dyDescent="0.25">
      <c r="B46" s="28">
        <v>33</v>
      </c>
      <c r="C46" s="42" t="s">
        <v>59</v>
      </c>
      <c r="D46" s="30">
        <v>0</v>
      </c>
      <c r="E46" s="31">
        <v>15</v>
      </c>
      <c r="F46" s="32">
        <v>0.98253298191441019</v>
      </c>
      <c r="G46" s="33">
        <v>20</v>
      </c>
      <c r="H46" s="32">
        <v>0.75194506282801155</v>
      </c>
      <c r="I46" s="33">
        <v>20</v>
      </c>
      <c r="J46" s="34">
        <v>0</v>
      </c>
      <c r="K46" s="34">
        <v>15</v>
      </c>
      <c r="L46" s="34">
        <v>0</v>
      </c>
      <c r="M46" s="34">
        <v>5</v>
      </c>
      <c r="N46" s="35">
        <v>7.2117838924167814E-3</v>
      </c>
      <c r="O46" s="34">
        <v>20</v>
      </c>
      <c r="P46" s="35">
        <v>0</v>
      </c>
      <c r="Q46" s="34">
        <v>20</v>
      </c>
      <c r="R46" s="34">
        <v>1</v>
      </c>
      <c r="S46" s="36">
        <v>10</v>
      </c>
      <c r="T46" s="37">
        <f t="shared" si="1"/>
        <v>125</v>
      </c>
      <c r="U46" s="35">
        <f t="shared" si="0"/>
        <v>1.95</v>
      </c>
      <c r="V46" s="38" t="s">
        <v>26</v>
      </c>
    </row>
    <row r="47" spans="2:22" ht="21.75" x14ac:dyDescent="0.25">
      <c r="B47" s="28">
        <v>34</v>
      </c>
      <c r="C47" s="29" t="s">
        <v>60</v>
      </c>
      <c r="D47" s="30">
        <v>2.5393568968933318</v>
      </c>
      <c r="E47" s="31">
        <v>15</v>
      </c>
      <c r="F47" s="32">
        <v>0.96493064734163814</v>
      </c>
      <c r="G47" s="33">
        <v>20</v>
      </c>
      <c r="H47" s="32">
        <v>0.7597919205288125</v>
      </c>
      <c r="I47" s="33">
        <v>20</v>
      </c>
      <c r="J47" s="34">
        <v>1</v>
      </c>
      <c r="K47" s="34">
        <v>5</v>
      </c>
      <c r="L47" s="34">
        <v>0</v>
      </c>
      <c r="M47" s="34">
        <v>5</v>
      </c>
      <c r="N47" s="35">
        <v>5.8849671325707315E-2</v>
      </c>
      <c r="O47" s="34">
        <v>0</v>
      </c>
      <c r="P47" s="35">
        <v>0</v>
      </c>
      <c r="Q47" s="34">
        <v>20</v>
      </c>
      <c r="R47" s="34">
        <v>0</v>
      </c>
      <c r="S47" s="36">
        <v>20</v>
      </c>
      <c r="T47" s="37">
        <f t="shared" si="1"/>
        <v>105</v>
      </c>
      <c r="U47" s="35">
        <f t="shared" si="0"/>
        <v>1.64</v>
      </c>
      <c r="V47" s="38" t="s">
        <v>32</v>
      </c>
    </row>
    <row r="48" spans="2:22" ht="21.75" x14ac:dyDescent="0.25">
      <c r="B48" s="28">
        <v>35</v>
      </c>
      <c r="C48" s="29" t="s">
        <v>61</v>
      </c>
      <c r="D48" s="30">
        <v>3.547515038670868</v>
      </c>
      <c r="E48" s="31">
        <v>15</v>
      </c>
      <c r="F48" s="32">
        <v>0.9923766256087081</v>
      </c>
      <c r="G48" s="33">
        <v>20</v>
      </c>
      <c r="H48" s="32">
        <v>0.73845132585075191</v>
      </c>
      <c r="I48" s="33">
        <v>20</v>
      </c>
      <c r="J48" s="34">
        <v>0</v>
      </c>
      <c r="K48" s="34">
        <v>15</v>
      </c>
      <c r="L48" s="34">
        <v>0</v>
      </c>
      <c r="M48" s="34">
        <v>5</v>
      </c>
      <c r="N48" s="35">
        <v>9.8074334001718704E-3</v>
      </c>
      <c r="O48" s="34">
        <v>20</v>
      </c>
      <c r="P48" s="35">
        <v>0</v>
      </c>
      <c r="Q48" s="34">
        <v>20</v>
      </c>
      <c r="R48" s="34">
        <v>0</v>
      </c>
      <c r="S48" s="36">
        <v>20</v>
      </c>
      <c r="T48" s="37">
        <f t="shared" si="1"/>
        <v>135</v>
      </c>
      <c r="U48" s="35">
        <f t="shared" si="0"/>
        <v>2.11</v>
      </c>
      <c r="V48" s="38" t="s">
        <v>24</v>
      </c>
    </row>
    <row r="49" spans="2:22" ht="21.75" x14ac:dyDescent="0.25">
      <c r="B49" s="28">
        <v>36</v>
      </c>
      <c r="C49" s="44" t="s">
        <v>62</v>
      </c>
      <c r="D49" s="30">
        <v>3.8466280663523849</v>
      </c>
      <c r="E49" s="31">
        <v>15</v>
      </c>
      <c r="F49" s="32">
        <v>1</v>
      </c>
      <c r="G49" s="33">
        <v>20</v>
      </c>
      <c r="H49" s="32">
        <v>0.7546171498836387</v>
      </c>
      <c r="I49" s="33">
        <v>20</v>
      </c>
      <c r="J49" s="34">
        <v>2</v>
      </c>
      <c r="K49" s="34">
        <v>0</v>
      </c>
      <c r="L49" s="34">
        <v>0</v>
      </c>
      <c r="M49" s="34">
        <v>5</v>
      </c>
      <c r="N49" s="35">
        <v>0</v>
      </c>
      <c r="O49" s="34">
        <v>20</v>
      </c>
      <c r="P49" s="35">
        <v>9.7447911014260412E-5</v>
      </c>
      <c r="Q49" s="34">
        <v>20</v>
      </c>
      <c r="R49" s="34">
        <v>0</v>
      </c>
      <c r="S49" s="36">
        <v>20</v>
      </c>
      <c r="T49" s="37">
        <f t="shared" si="1"/>
        <v>120</v>
      </c>
      <c r="U49" s="35">
        <f t="shared" si="0"/>
        <v>1.88</v>
      </c>
      <c r="V49" s="38" t="s">
        <v>32</v>
      </c>
    </row>
    <row r="50" spans="2:22" ht="21.75" x14ac:dyDescent="0.25">
      <c r="B50" s="28">
        <v>37</v>
      </c>
      <c r="C50" s="29" t="s">
        <v>63</v>
      </c>
      <c r="D50" s="30">
        <v>2.8459435542765172</v>
      </c>
      <c r="E50" s="31">
        <v>15</v>
      </c>
      <c r="F50" s="32">
        <v>0.98614715156055321</v>
      </c>
      <c r="G50" s="33">
        <v>20</v>
      </c>
      <c r="H50" s="32">
        <v>0.70285101116032844</v>
      </c>
      <c r="I50" s="33">
        <v>20</v>
      </c>
      <c r="J50" s="34">
        <v>0</v>
      </c>
      <c r="K50" s="34">
        <v>15</v>
      </c>
      <c r="L50" s="34">
        <v>0</v>
      </c>
      <c r="M50" s="34">
        <v>5</v>
      </c>
      <c r="N50" s="35">
        <v>3.8751235447813108E-2</v>
      </c>
      <c r="O50" s="34">
        <v>10</v>
      </c>
      <c r="P50" s="35">
        <v>0</v>
      </c>
      <c r="Q50" s="34">
        <v>20</v>
      </c>
      <c r="R50" s="34">
        <v>0</v>
      </c>
      <c r="S50" s="36">
        <v>20</v>
      </c>
      <c r="T50" s="37">
        <f t="shared" si="1"/>
        <v>125</v>
      </c>
      <c r="U50" s="35">
        <f t="shared" si="0"/>
        <v>1.95</v>
      </c>
      <c r="V50" s="38" t="s">
        <v>26</v>
      </c>
    </row>
    <row r="51" spans="2:22" ht="21.75" x14ac:dyDescent="0.25">
      <c r="B51" s="28">
        <v>38</v>
      </c>
      <c r="C51" s="29" t="s">
        <v>64</v>
      </c>
      <c r="D51" s="30">
        <v>0</v>
      </c>
      <c r="E51" s="31">
        <v>15</v>
      </c>
      <c r="F51" s="32">
        <v>0.9705557144735476</v>
      </c>
      <c r="G51" s="33">
        <v>20</v>
      </c>
      <c r="H51" s="32">
        <v>0.75513503281564132</v>
      </c>
      <c r="I51" s="33">
        <v>20</v>
      </c>
      <c r="J51" s="34">
        <v>0</v>
      </c>
      <c r="K51" s="34">
        <v>15</v>
      </c>
      <c r="L51" s="34">
        <v>0</v>
      </c>
      <c r="M51" s="34">
        <v>5</v>
      </c>
      <c r="N51" s="35">
        <v>0</v>
      </c>
      <c r="O51" s="34">
        <v>20</v>
      </c>
      <c r="P51" s="35">
        <v>4.4922001799516771E-4</v>
      </c>
      <c r="Q51" s="34">
        <v>20</v>
      </c>
      <c r="R51" s="34">
        <v>0</v>
      </c>
      <c r="S51" s="36">
        <v>20</v>
      </c>
      <c r="T51" s="37">
        <f t="shared" si="1"/>
        <v>135</v>
      </c>
      <c r="U51" s="35">
        <f t="shared" si="0"/>
        <v>2.11</v>
      </c>
      <c r="V51" s="38" t="s">
        <v>24</v>
      </c>
    </row>
    <row r="52" spans="2:22" ht="21.75" x14ac:dyDescent="0.25">
      <c r="B52" s="28">
        <v>39</v>
      </c>
      <c r="C52" s="29" t="s">
        <v>65</v>
      </c>
      <c r="D52" s="30">
        <v>1.4734267485891938E-2</v>
      </c>
      <c r="E52" s="31">
        <v>15</v>
      </c>
      <c r="F52" s="32">
        <v>0.98688487232757227</v>
      </c>
      <c r="G52" s="33">
        <v>20</v>
      </c>
      <c r="H52" s="32">
        <v>0.71754505650845757</v>
      </c>
      <c r="I52" s="33">
        <v>20</v>
      </c>
      <c r="J52" s="34">
        <v>1</v>
      </c>
      <c r="K52" s="34">
        <v>5</v>
      </c>
      <c r="L52" s="34">
        <v>0</v>
      </c>
      <c r="M52" s="34">
        <v>5</v>
      </c>
      <c r="N52" s="35">
        <v>0</v>
      </c>
      <c r="O52" s="34">
        <v>20</v>
      </c>
      <c r="P52" s="35">
        <v>0</v>
      </c>
      <c r="Q52" s="34">
        <v>20</v>
      </c>
      <c r="R52" s="34">
        <v>0</v>
      </c>
      <c r="S52" s="36">
        <v>20</v>
      </c>
      <c r="T52" s="37">
        <f>SUM(E52+G52+I52+K52+M52+O52+Q52+S52)</f>
        <v>125</v>
      </c>
      <c r="U52" s="35">
        <f t="shared" si="0"/>
        <v>1.95</v>
      </c>
      <c r="V52" s="38" t="s">
        <v>26</v>
      </c>
    </row>
    <row r="53" spans="2:22" ht="21.75" x14ac:dyDescent="0.25">
      <c r="B53" s="28">
        <v>40</v>
      </c>
      <c r="C53" s="29" t="s">
        <v>66</v>
      </c>
      <c r="D53" s="30">
        <v>0</v>
      </c>
      <c r="E53" s="31">
        <v>15</v>
      </c>
      <c r="F53" s="32">
        <v>0.99762904317808043</v>
      </c>
      <c r="G53" s="33">
        <v>20</v>
      </c>
      <c r="H53" s="32">
        <v>0.73968911045039054</v>
      </c>
      <c r="I53" s="33">
        <v>20</v>
      </c>
      <c r="J53" s="34">
        <v>0</v>
      </c>
      <c r="K53" s="34">
        <v>15</v>
      </c>
      <c r="L53" s="34">
        <v>0</v>
      </c>
      <c r="M53" s="34">
        <v>5</v>
      </c>
      <c r="N53" s="35">
        <v>3.5495750180658415E-3</v>
      </c>
      <c r="O53" s="34">
        <v>20</v>
      </c>
      <c r="P53" s="35">
        <v>8.2221080280817853E-5</v>
      </c>
      <c r="Q53" s="34">
        <v>20</v>
      </c>
      <c r="R53" s="34">
        <v>0</v>
      </c>
      <c r="S53" s="36">
        <v>20</v>
      </c>
      <c r="T53" s="37">
        <f t="shared" si="1"/>
        <v>135</v>
      </c>
      <c r="U53" s="35">
        <f t="shared" si="0"/>
        <v>2.11</v>
      </c>
      <c r="V53" s="38" t="s">
        <v>24</v>
      </c>
    </row>
    <row r="54" spans="2:22" ht="21.75" x14ac:dyDescent="0.25">
      <c r="B54" s="28">
        <v>41</v>
      </c>
      <c r="C54" s="29" t="s">
        <v>67</v>
      </c>
      <c r="D54" s="30">
        <v>1.3798425875576115</v>
      </c>
      <c r="E54" s="31">
        <v>15</v>
      </c>
      <c r="F54" s="32">
        <v>0.99740528400520068</v>
      </c>
      <c r="G54" s="33">
        <v>20</v>
      </c>
      <c r="H54" s="32">
        <v>0.7262962082729848</v>
      </c>
      <c r="I54" s="33">
        <v>20</v>
      </c>
      <c r="J54" s="34">
        <v>2</v>
      </c>
      <c r="K54" s="34">
        <v>0</v>
      </c>
      <c r="L54" s="34">
        <v>0</v>
      </c>
      <c r="M54" s="34">
        <v>5</v>
      </c>
      <c r="N54" s="35">
        <v>2.6835478608600326E-2</v>
      </c>
      <c r="O54" s="34">
        <v>10</v>
      </c>
      <c r="P54" s="35">
        <v>0</v>
      </c>
      <c r="Q54" s="34">
        <v>20</v>
      </c>
      <c r="R54" s="34">
        <v>0</v>
      </c>
      <c r="S54" s="36">
        <v>20</v>
      </c>
      <c r="T54" s="37">
        <f t="shared" si="1"/>
        <v>110</v>
      </c>
      <c r="U54" s="35">
        <f t="shared" si="0"/>
        <v>1.72</v>
      </c>
      <c r="V54" s="38" t="s">
        <v>32</v>
      </c>
    </row>
    <row r="55" spans="2:22" ht="21.75" x14ac:dyDescent="0.25">
      <c r="B55" s="28">
        <v>42</v>
      </c>
      <c r="C55" s="29" t="s">
        <v>68</v>
      </c>
      <c r="D55" s="30">
        <v>0</v>
      </c>
      <c r="E55" s="31">
        <v>15</v>
      </c>
      <c r="F55" s="32">
        <v>0.96850000000000003</v>
      </c>
      <c r="G55" s="33">
        <v>20</v>
      </c>
      <c r="H55" s="32">
        <v>0.69929648731889982</v>
      </c>
      <c r="I55" s="33">
        <v>20</v>
      </c>
      <c r="J55" s="34">
        <v>0</v>
      </c>
      <c r="K55" s="34">
        <v>15</v>
      </c>
      <c r="L55" s="34">
        <v>0</v>
      </c>
      <c r="M55" s="34">
        <v>5</v>
      </c>
      <c r="N55" s="35">
        <v>1.8241922661611659E-2</v>
      </c>
      <c r="O55" s="34">
        <v>10</v>
      </c>
      <c r="P55" s="35">
        <v>9.8068024393864524E-3</v>
      </c>
      <c r="Q55" s="34">
        <v>20</v>
      </c>
      <c r="R55" s="34">
        <v>0</v>
      </c>
      <c r="S55" s="36">
        <v>20</v>
      </c>
      <c r="T55" s="37">
        <f t="shared" si="1"/>
        <v>125</v>
      </c>
      <c r="U55" s="35">
        <f t="shared" si="0"/>
        <v>1.95</v>
      </c>
      <c r="V55" s="38" t="s">
        <v>26</v>
      </c>
    </row>
    <row r="56" spans="2:22" ht="21.75" x14ac:dyDescent="0.25">
      <c r="B56" s="28">
        <v>43</v>
      </c>
      <c r="C56" s="29" t="s">
        <v>69</v>
      </c>
      <c r="D56" s="30">
        <v>4.6835979185331276</v>
      </c>
      <c r="E56" s="31">
        <v>15</v>
      </c>
      <c r="F56" s="32">
        <v>0.97876175363045892</v>
      </c>
      <c r="G56" s="33">
        <v>20</v>
      </c>
      <c r="H56" s="32">
        <v>0.72333202036280742</v>
      </c>
      <c r="I56" s="33">
        <v>20</v>
      </c>
      <c r="J56" s="34">
        <v>1</v>
      </c>
      <c r="K56" s="34">
        <v>5</v>
      </c>
      <c r="L56" s="34">
        <v>0</v>
      </c>
      <c r="M56" s="34">
        <v>5</v>
      </c>
      <c r="N56" s="35">
        <v>1.1402968083576385E-3</v>
      </c>
      <c r="O56" s="34">
        <v>20</v>
      </c>
      <c r="P56" s="35">
        <v>1.9599355639368404E-2</v>
      </c>
      <c r="Q56" s="34">
        <v>10</v>
      </c>
      <c r="R56" s="34">
        <v>1</v>
      </c>
      <c r="S56" s="36">
        <v>10</v>
      </c>
      <c r="T56" s="37">
        <f t="shared" si="1"/>
        <v>105</v>
      </c>
      <c r="U56" s="35">
        <f t="shared" si="0"/>
        <v>1.64</v>
      </c>
      <c r="V56" s="38" t="s">
        <v>32</v>
      </c>
    </row>
    <row r="57" spans="2:22" ht="21.75" x14ac:dyDescent="0.25">
      <c r="B57" s="28">
        <v>44</v>
      </c>
      <c r="C57" s="42" t="s">
        <v>70</v>
      </c>
      <c r="D57" s="30">
        <v>8.6816939172853894E-2</v>
      </c>
      <c r="E57" s="31">
        <v>15</v>
      </c>
      <c r="F57" s="32">
        <v>0.9711131211009485</v>
      </c>
      <c r="G57" s="33">
        <v>20</v>
      </c>
      <c r="H57" s="32">
        <v>0.7456576713566857</v>
      </c>
      <c r="I57" s="33">
        <v>20</v>
      </c>
      <c r="J57" s="34">
        <v>0</v>
      </c>
      <c r="K57" s="34">
        <v>15</v>
      </c>
      <c r="L57" s="34">
        <v>0</v>
      </c>
      <c r="M57" s="34">
        <v>5</v>
      </c>
      <c r="N57" s="35">
        <v>3.3908452908436006E-2</v>
      </c>
      <c r="O57" s="34">
        <v>10</v>
      </c>
      <c r="P57" s="35">
        <v>8.802095303980375E-3</v>
      </c>
      <c r="Q57" s="34">
        <v>20</v>
      </c>
      <c r="R57" s="34">
        <v>0</v>
      </c>
      <c r="S57" s="36">
        <v>20</v>
      </c>
      <c r="T57" s="37">
        <f t="shared" si="1"/>
        <v>125</v>
      </c>
      <c r="U57" s="35">
        <f t="shared" si="0"/>
        <v>1.95</v>
      </c>
      <c r="V57" s="38" t="s">
        <v>26</v>
      </c>
    </row>
    <row r="58" spans="2:22" ht="21.75" x14ac:dyDescent="0.25">
      <c r="B58" s="28">
        <v>45</v>
      </c>
      <c r="C58" s="42" t="s">
        <v>71</v>
      </c>
      <c r="D58" s="30">
        <v>0</v>
      </c>
      <c r="E58" s="31">
        <v>15</v>
      </c>
      <c r="F58" s="32">
        <v>0.975156966045992</v>
      </c>
      <c r="G58" s="33">
        <v>20</v>
      </c>
      <c r="H58" s="32">
        <v>0.62386906812646292</v>
      </c>
      <c r="I58" s="33">
        <v>0</v>
      </c>
      <c r="J58" s="34">
        <v>1</v>
      </c>
      <c r="K58" s="34">
        <v>5</v>
      </c>
      <c r="L58" s="34">
        <v>0</v>
      </c>
      <c r="M58" s="34">
        <v>5</v>
      </c>
      <c r="N58" s="35">
        <v>4.4512170774937923E-2</v>
      </c>
      <c r="O58" s="34">
        <v>10</v>
      </c>
      <c r="P58" s="35">
        <v>0</v>
      </c>
      <c r="Q58" s="34">
        <v>20</v>
      </c>
      <c r="R58" s="34">
        <v>0</v>
      </c>
      <c r="S58" s="36">
        <v>20</v>
      </c>
      <c r="T58" s="37">
        <f t="shared" si="1"/>
        <v>95</v>
      </c>
      <c r="U58" s="35">
        <f t="shared" si="0"/>
        <v>1.48</v>
      </c>
      <c r="V58" s="38" t="s">
        <v>43</v>
      </c>
    </row>
    <row r="59" spans="2:22" ht="21.75" x14ac:dyDescent="0.25">
      <c r="B59" s="28">
        <v>46</v>
      </c>
      <c r="C59" s="29" t="s">
        <v>72</v>
      </c>
      <c r="D59" s="30">
        <v>2.397953912173318</v>
      </c>
      <c r="E59" s="31">
        <v>15</v>
      </c>
      <c r="F59" s="32">
        <v>0.93657202019017372</v>
      </c>
      <c r="G59" s="33">
        <v>-5</v>
      </c>
      <c r="H59" s="32">
        <v>0.66348676419857866</v>
      </c>
      <c r="I59" s="33">
        <v>20</v>
      </c>
      <c r="J59" s="34">
        <v>0</v>
      </c>
      <c r="K59" s="34">
        <v>15</v>
      </c>
      <c r="L59" s="34">
        <v>0</v>
      </c>
      <c r="M59" s="34">
        <v>5</v>
      </c>
      <c r="N59" s="35">
        <v>6.687325131018146E-3</v>
      </c>
      <c r="O59" s="34">
        <v>20</v>
      </c>
      <c r="P59" s="35">
        <v>8.6527001222782007E-3</v>
      </c>
      <c r="Q59" s="34">
        <v>20</v>
      </c>
      <c r="R59" s="34">
        <v>0</v>
      </c>
      <c r="S59" s="36">
        <v>20</v>
      </c>
      <c r="T59" s="37">
        <f t="shared" si="1"/>
        <v>110</v>
      </c>
      <c r="U59" s="35">
        <f t="shared" si="0"/>
        <v>1.72</v>
      </c>
      <c r="V59" s="38" t="s">
        <v>32</v>
      </c>
    </row>
    <row r="60" spans="2:22" ht="21.75" x14ac:dyDescent="0.25">
      <c r="B60" s="28">
        <v>47</v>
      </c>
      <c r="C60" s="41" t="s">
        <v>73</v>
      </c>
      <c r="D60" s="30">
        <v>0.1807024394042101</v>
      </c>
      <c r="E60" s="31">
        <v>15</v>
      </c>
      <c r="F60" s="32">
        <v>0.95199999999999996</v>
      </c>
      <c r="G60" s="33">
        <v>20</v>
      </c>
      <c r="H60" s="32">
        <v>0.67933414904404255</v>
      </c>
      <c r="I60" s="33">
        <v>20</v>
      </c>
      <c r="J60" s="34">
        <v>0</v>
      </c>
      <c r="K60" s="34">
        <v>15</v>
      </c>
      <c r="L60" s="34">
        <v>1</v>
      </c>
      <c r="M60" s="34">
        <v>0</v>
      </c>
      <c r="N60" s="35">
        <v>1.7128723509033227E-2</v>
      </c>
      <c r="O60" s="34">
        <v>10</v>
      </c>
      <c r="P60" s="35">
        <v>0</v>
      </c>
      <c r="Q60" s="34">
        <v>20</v>
      </c>
      <c r="R60" s="34">
        <v>1</v>
      </c>
      <c r="S60" s="36">
        <v>10</v>
      </c>
      <c r="T60" s="37">
        <f t="shared" si="1"/>
        <v>110</v>
      </c>
      <c r="U60" s="35">
        <f t="shared" si="0"/>
        <v>1.72</v>
      </c>
      <c r="V60" s="38" t="s">
        <v>32</v>
      </c>
    </row>
    <row r="61" spans="2:22" ht="21.75" x14ac:dyDescent="0.25">
      <c r="B61" s="28">
        <v>48</v>
      </c>
      <c r="C61" s="29" t="s">
        <v>74</v>
      </c>
      <c r="D61" s="30">
        <v>2.3330168834556533</v>
      </c>
      <c r="E61" s="31">
        <v>15</v>
      </c>
      <c r="F61" s="32">
        <v>0.97250000000000003</v>
      </c>
      <c r="G61" s="33">
        <v>20</v>
      </c>
      <c r="H61" s="32">
        <v>0.70245065250752114</v>
      </c>
      <c r="I61" s="33">
        <v>20</v>
      </c>
      <c r="J61" s="34">
        <v>0</v>
      </c>
      <c r="K61" s="34">
        <v>15</v>
      </c>
      <c r="L61" s="34">
        <v>0</v>
      </c>
      <c r="M61" s="34">
        <v>5</v>
      </c>
      <c r="N61" s="35">
        <v>4.1184897254183629E-3</v>
      </c>
      <c r="O61" s="34">
        <v>20</v>
      </c>
      <c r="P61" s="35">
        <v>3.4605466404965678E-3</v>
      </c>
      <c r="Q61" s="34">
        <v>20</v>
      </c>
      <c r="R61" s="34">
        <v>0</v>
      </c>
      <c r="S61" s="36">
        <v>20</v>
      </c>
      <c r="T61" s="37">
        <f t="shared" si="1"/>
        <v>135</v>
      </c>
      <c r="U61" s="35">
        <f t="shared" si="0"/>
        <v>2.11</v>
      </c>
      <c r="V61" s="38" t="s">
        <v>24</v>
      </c>
    </row>
    <row r="62" spans="2:22" ht="16.5" x14ac:dyDescent="0.25">
      <c r="B62" s="28">
        <v>49</v>
      </c>
      <c r="C62" s="29" t="s">
        <v>75</v>
      </c>
      <c r="D62" s="30">
        <v>1.1894419841179289</v>
      </c>
      <c r="E62" s="31">
        <v>15</v>
      </c>
      <c r="F62" s="32">
        <v>0.99085247876051319</v>
      </c>
      <c r="G62" s="33">
        <v>20</v>
      </c>
      <c r="H62" s="32">
        <v>0.67588393681375847</v>
      </c>
      <c r="I62" s="33">
        <v>20</v>
      </c>
      <c r="J62" s="34">
        <v>0</v>
      </c>
      <c r="K62" s="34">
        <v>15</v>
      </c>
      <c r="L62" s="34">
        <v>0</v>
      </c>
      <c r="M62" s="34">
        <v>5</v>
      </c>
      <c r="N62" s="35">
        <v>4.617894408183507E-3</v>
      </c>
      <c r="O62" s="34">
        <v>20</v>
      </c>
      <c r="P62" s="35">
        <v>2.3307472226148165E-3</v>
      </c>
      <c r="Q62" s="34">
        <v>20</v>
      </c>
      <c r="R62" s="34">
        <v>0</v>
      </c>
      <c r="S62" s="36">
        <v>20</v>
      </c>
      <c r="T62" s="37">
        <f t="shared" si="1"/>
        <v>135</v>
      </c>
      <c r="U62" s="35">
        <f t="shared" si="0"/>
        <v>2.11</v>
      </c>
      <c r="V62" s="38" t="s">
        <v>24</v>
      </c>
    </row>
    <row r="63" spans="2:22" ht="21.75" x14ac:dyDescent="0.25">
      <c r="B63" s="28">
        <v>50</v>
      </c>
      <c r="C63" s="29" t="s">
        <v>76</v>
      </c>
      <c r="D63" s="30">
        <v>1.8641487789273978</v>
      </c>
      <c r="E63" s="31">
        <v>15</v>
      </c>
      <c r="F63" s="32">
        <v>0.996</v>
      </c>
      <c r="G63" s="33">
        <v>20</v>
      </c>
      <c r="H63" s="32">
        <v>0.6937806932381021</v>
      </c>
      <c r="I63" s="33">
        <v>20</v>
      </c>
      <c r="J63" s="34">
        <v>0</v>
      </c>
      <c r="K63" s="34">
        <v>15</v>
      </c>
      <c r="L63" s="34">
        <v>0</v>
      </c>
      <c r="M63" s="34">
        <v>5</v>
      </c>
      <c r="N63" s="35">
        <v>1.2005579209777404E-2</v>
      </c>
      <c r="O63" s="34">
        <v>20</v>
      </c>
      <c r="P63" s="35">
        <v>1.294910542919544E-2</v>
      </c>
      <c r="Q63" s="34">
        <v>20</v>
      </c>
      <c r="R63" s="34">
        <v>0</v>
      </c>
      <c r="S63" s="36">
        <v>20</v>
      </c>
      <c r="T63" s="37">
        <f t="shared" si="1"/>
        <v>135</v>
      </c>
      <c r="U63" s="35">
        <f t="shared" si="0"/>
        <v>2.11</v>
      </c>
      <c r="V63" s="38" t="s">
        <v>24</v>
      </c>
    </row>
    <row r="64" spans="2:22" ht="21.75" x14ac:dyDescent="0.25">
      <c r="B64" s="28">
        <v>51</v>
      </c>
      <c r="C64" s="29" t="s">
        <v>77</v>
      </c>
      <c r="D64" s="30">
        <v>0.12688918970086127</v>
      </c>
      <c r="E64" s="31">
        <v>15</v>
      </c>
      <c r="F64" s="32">
        <v>0.98079923487721943</v>
      </c>
      <c r="G64" s="33">
        <v>20</v>
      </c>
      <c r="H64" s="32">
        <v>0.74959177726337212</v>
      </c>
      <c r="I64" s="33">
        <v>20</v>
      </c>
      <c r="J64" s="34">
        <v>0</v>
      </c>
      <c r="K64" s="34">
        <v>15</v>
      </c>
      <c r="L64" s="34">
        <v>0</v>
      </c>
      <c r="M64" s="34">
        <v>5</v>
      </c>
      <c r="N64" s="35">
        <v>6.3450582434069645E-3</v>
      </c>
      <c r="O64" s="34">
        <v>20</v>
      </c>
      <c r="P64" s="35">
        <v>1.2510481047069292E-2</v>
      </c>
      <c r="Q64" s="34">
        <v>20</v>
      </c>
      <c r="R64" s="34">
        <v>0</v>
      </c>
      <c r="S64" s="36">
        <v>20</v>
      </c>
      <c r="T64" s="37">
        <f t="shared" si="1"/>
        <v>135</v>
      </c>
      <c r="U64" s="35">
        <f t="shared" si="0"/>
        <v>2.11</v>
      </c>
      <c r="V64" s="38" t="s">
        <v>24</v>
      </c>
    </row>
    <row r="65" spans="2:22" ht="21.75" x14ac:dyDescent="0.25">
      <c r="B65" s="28">
        <v>52</v>
      </c>
      <c r="C65" s="29" t="s">
        <v>78</v>
      </c>
      <c r="D65" s="30">
        <v>0</v>
      </c>
      <c r="E65" s="31">
        <v>15</v>
      </c>
      <c r="F65" s="32">
        <v>0.92714145641162016</v>
      </c>
      <c r="G65" s="33">
        <v>-5</v>
      </c>
      <c r="H65" s="32">
        <v>0.69882698818096034</v>
      </c>
      <c r="I65" s="33">
        <v>20</v>
      </c>
      <c r="J65" s="34">
        <v>0</v>
      </c>
      <c r="K65" s="34">
        <v>15</v>
      </c>
      <c r="L65" s="34">
        <v>1</v>
      </c>
      <c r="M65" s="34">
        <v>0</v>
      </c>
      <c r="N65" s="35">
        <v>1.6160144312853467E-2</v>
      </c>
      <c r="O65" s="34">
        <v>10</v>
      </c>
      <c r="P65" s="35">
        <v>2.9656763495173027E-2</v>
      </c>
      <c r="Q65" s="34">
        <v>10</v>
      </c>
      <c r="R65" s="34">
        <v>0</v>
      </c>
      <c r="S65" s="36">
        <v>20</v>
      </c>
      <c r="T65" s="37">
        <f t="shared" si="1"/>
        <v>85</v>
      </c>
      <c r="U65" s="35">
        <f t="shared" si="0"/>
        <v>1.33</v>
      </c>
      <c r="V65" s="38" t="s">
        <v>43</v>
      </c>
    </row>
    <row r="66" spans="2:22" ht="21.75" x14ac:dyDescent="0.25">
      <c r="B66" s="28">
        <v>53</v>
      </c>
      <c r="C66" s="29" t="s">
        <v>79</v>
      </c>
      <c r="D66" s="30">
        <v>11.749812687061445</v>
      </c>
      <c r="E66" s="31">
        <v>0</v>
      </c>
      <c r="F66" s="32">
        <v>0.96990649509794058</v>
      </c>
      <c r="G66" s="33">
        <v>20</v>
      </c>
      <c r="H66" s="32">
        <v>0.68162626758759304</v>
      </c>
      <c r="I66" s="33">
        <v>20</v>
      </c>
      <c r="J66" s="34">
        <v>0</v>
      </c>
      <c r="K66" s="34">
        <v>15</v>
      </c>
      <c r="L66" s="34">
        <v>0</v>
      </c>
      <c r="M66" s="34">
        <v>5</v>
      </c>
      <c r="N66" s="35">
        <v>7.1238068105455377E-3</v>
      </c>
      <c r="O66" s="34">
        <v>20</v>
      </c>
      <c r="P66" s="35">
        <v>6.359089834829288E-4</v>
      </c>
      <c r="Q66" s="34">
        <v>20</v>
      </c>
      <c r="R66" s="34">
        <v>0</v>
      </c>
      <c r="S66" s="36">
        <v>20</v>
      </c>
      <c r="T66" s="37">
        <f t="shared" si="1"/>
        <v>120</v>
      </c>
      <c r="U66" s="35">
        <f t="shared" si="0"/>
        <v>1.88</v>
      </c>
      <c r="V66" s="38" t="s">
        <v>32</v>
      </c>
    </row>
    <row r="67" spans="2:22" ht="21.75" x14ac:dyDescent="0.25">
      <c r="B67" s="28">
        <v>54</v>
      </c>
      <c r="C67" s="29" t="s">
        <v>80</v>
      </c>
      <c r="D67" s="30">
        <v>1.5888699684134557E-3</v>
      </c>
      <c r="E67" s="31">
        <v>15</v>
      </c>
      <c r="F67" s="32">
        <v>0.95862685719912311</v>
      </c>
      <c r="G67" s="33">
        <v>20</v>
      </c>
      <c r="H67" s="32">
        <v>0.69305604562478185</v>
      </c>
      <c r="I67" s="33">
        <v>20</v>
      </c>
      <c r="J67" s="34">
        <v>0</v>
      </c>
      <c r="K67" s="34">
        <v>15</v>
      </c>
      <c r="L67" s="34">
        <v>0</v>
      </c>
      <c r="M67" s="34">
        <v>5</v>
      </c>
      <c r="N67" s="35">
        <v>7.0812645531353096E-3</v>
      </c>
      <c r="O67" s="34">
        <v>20</v>
      </c>
      <c r="P67" s="35">
        <v>1.110540346648591E-2</v>
      </c>
      <c r="Q67" s="34">
        <v>20</v>
      </c>
      <c r="R67" s="34">
        <v>0</v>
      </c>
      <c r="S67" s="36">
        <v>20</v>
      </c>
      <c r="T67" s="37">
        <f t="shared" si="1"/>
        <v>135</v>
      </c>
      <c r="U67" s="35">
        <f t="shared" si="0"/>
        <v>2.11</v>
      </c>
      <c r="V67" s="38" t="s">
        <v>24</v>
      </c>
    </row>
    <row r="68" spans="2:22" ht="42.75" x14ac:dyDescent="0.25">
      <c r="B68" s="28">
        <v>55</v>
      </c>
      <c r="C68" s="29" t="s">
        <v>81</v>
      </c>
      <c r="D68" s="30">
        <v>0</v>
      </c>
      <c r="E68" s="31">
        <v>15</v>
      </c>
      <c r="F68" s="32">
        <v>0.96</v>
      </c>
      <c r="G68" s="33">
        <v>20</v>
      </c>
      <c r="H68" s="32">
        <v>0.67230329358488783</v>
      </c>
      <c r="I68" s="33">
        <v>20</v>
      </c>
      <c r="J68" s="34">
        <v>0</v>
      </c>
      <c r="K68" s="34">
        <v>15</v>
      </c>
      <c r="L68" s="34">
        <v>0</v>
      </c>
      <c r="M68" s="34">
        <v>5</v>
      </c>
      <c r="N68" s="35">
        <v>1.4393126213281489E-2</v>
      </c>
      <c r="O68" s="34">
        <v>20</v>
      </c>
      <c r="P68" s="35">
        <v>1.340328550345324E-2</v>
      </c>
      <c r="Q68" s="34">
        <v>20</v>
      </c>
      <c r="R68" s="34">
        <v>0</v>
      </c>
      <c r="S68" s="36">
        <v>20</v>
      </c>
      <c r="T68" s="37">
        <f t="shared" si="1"/>
        <v>135</v>
      </c>
      <c r="U68" s="35">
        <f t="shared" si="0"/>
        <v>2.11</v>
      </c>
      <c r="V68" s="38" t="s">
        <v>24</v>
      </c>
    </row>
    <row r="69" spans="2:22" ht="21.75" x14ac:dyDescent="0.25">
      <c r="B69" s="28">
        <v>56</v>
      </c>
      <c r="C69" s="29" t="s">
        <v>82</v>
      </c>
      <c r="D69" s="30">
        <v>0</v>
      </c>
      <c r="E69" s="31">
        <v>15</v>
      </c>
      <c r="F69" s="32">
        <v>0.95684370921563577</v>
      </c>
      <c r="G69" s="33">
        <v>20</v>
      </c>
      <c r="H69" s="32">
        <v>0.66747796248733504</v>
      </c>
      <c r="I69" s="33">
        <v>20</v>
      </c>
      <c r="J69" s="34">
        <v>0</v>
      </c>
      <c r="K69" s="34">
        <v>15</v>
      </c>
      <c r="L69" s="34">
        <v>0</v>
      </c>
      <c r="M69" s="34">
        <v>5</v>
      </c>
      <c r="N69" s="35">
        <v>4.2351047513578309E-3</v>
      </c>
      <c r="O69" s="34">
        <v>20</v>
      </c>
      <c r="P69" s="35">
        <v>0</v>
      </c>
      <c r="Q69" s="34">
        <v>20</v>
      </c>
      <c r="R69" s="34">
        <v>0</v>
      </c>
      <c r="S69" s="36">
        <v>20</v>
      </c>
      <c r="T69" s="37">
        <f t="shared" si="1"/>
        <v>135</v>
      </c>
      <c r="U69" s="35">
        <f t="shared" si="0"/>
        <v>2.11</v>
      </c>
      <c r="V69" s="38" t="s">
        <v>24</v>
      </c>
    </row>
    <row r="70" spans="2:22" ht="21.75" x14ac:dyDescent="0.25">
      <c r="B70" s="28">
        <v>57</v>
      </c>
      <c r="C70" s="41" t="s">
        <v>83</v>
      </c>
      <c r="D70" s="30">
        <v>0</v>
      </c>
      <c r="E70" s="31">
        <v>15</v>
      </c>
      <c r="F70" s="32">
        <v>0.98290436535880843</v>
      </c>
      <c r="G70" s="33">
        <v>20</v>
      </c>
      <c r="H70" s="32">
        <v>0.76099607935492464</v>
      </c>
      <c r="I70" s="33">
        <v>20</v>
      </c>
      <c r="J70" s="34">
        <v>0</v>
      </c>
      <c r="K70" s="34">
        <v>15</v>
      </c>
      <c r="L70" s="34">
        <v>1</v>
      </c>
      <c r="M70" s="34">
        <v>0</v>
      </c>
      <c r="N70" s="35">
        <v>4.9125026573482323E-3</v>
      </c>
      <c r="O70" s="34">
        <v>20</v>
      </c>
      <c r="P70" s="35">
        <v>0</v>
      </c>
      <c r="Q70" s="34">
        <v>20</v>
      </c>
      <c r="R70" s="34">
        <v>0</v>
      </c>
      <c r="S70" s="36">
        <v>20</v>
      </c>
      <c r="T70" s="37">
        <f t="shared" si="1"/>
        <v>130</v>
      </c>
      <c r="U70" s="35">
        <f t="shared" si="0"/>
        <v>2.0299999999999998</v>
      </c>
      <c r="V70" s="38" t="s">
        <v>24</v>
      </c>
    </row>
    <row r="71" spans="2:22" ht="16.5" x14ac:dyDescent="0.25">
      <c r="B71" s="28">
        <v>58</v>
      </c>
      <c r="C71" s="29" t="s">
        <v>84</v>
      </c>
      <c r="D71" s="30">
        <v>0.1046335332327805</v>
      </c>
      <c r="E71" s="31">
        <v>15</v>
      </c>
      <c r="F71" s="32">
        <v>0.99099999999999999</v>
      </c>
      <c r="G71" s="33">
        <v>20</v>
      </c>
      <c r="H71" s="32">
        <v>0.65010027022689953</v>
      </c>
      <c r="I71" s="33">
        <v>20</v>
      </c>
      <c r="J71" s="34">
        <v>0</v>
      </c>
      <c r="K71" s="34">
        <v>15</v>
      </c>
      <c r="L71" s="34">
        <v>0</v>
      </c>
      <c r="M71" s="34">
        <v>5</v>
      </c>
      <c r="N71" s="35">
        <v>1.112060615264643E-2</v>
      </c>
      <c r="O71" s="34">
        <v>20</v>
      </c>
      <c r="P71" s="35">
        <v>0</v>
      </c>
      <c r="Q71" s="34">
        <v>20</v>
      </c>
      <c r="R71" s="34">
        <v>0</v>
      </c>
      <c r="S71" s="36">
        <v>20</v>
      </c>
      <c r="T71" s="37">
        <f t="shared" si="1"/>
        <v>135</v>
      </c>
      <c r="U71" s="35">
        <f t="shared" si="0"/>
        <v>2.11</v>
      </c>
      <c r="V71" s="38" t="s">
        <v>24</v>
      </c>
    </row>
    <row r="72" spans="2:22" ht="32.25" x14ac:dyDescent="0.25">
      <c r="B72" s="28">
        <v>59</v>
      </c>
      <c r="C72" s="29" t="s">
        <v>85</v>
      </c>
      <c r="D72" s="30">
        <v>1.4854817236000863</v>
      </c>
      <c r="E72" s="31">
        <v>15</v>
      </c>
      <c r="F72" s="32">
        <v>0.99157485382788313</v>
      </c>
      <c r="G72" s="33">
        <v>20</v>
      </c>
      <c r="H72" s="32">
        <v>0.70210965713937235</v>
      </c>
      <c r="I72" s="33">
        <v>20</v>
      </c>
      <c r="J72" s="34">
        <v>0</v>
      </c>
      <c r="K72" s="34">
        <v>15</v>
      </c>
      <c r="L72" s="34">
        <v>0</v>
      </c>
      <c r="M72" s="34">
        <v>5</v>
      </c>
      <c r="N72" s="35">
        <v>1.2006048415027202E-2</v>
      </c>
      <c r="O72" s="34">
        <v>20</v>
      </c>
      <c r="P72" s="35">
        <v>6.602140993778162E-4</v>
      </c>
      <c r="Q72" s="34">
        <v>20</v>
      </c>
      <c r="R72" s="34">
        <v>0</v>
      </c>
      <c r="S72" s="36">
        <v>20</v>
      </c>
      <c r="T72" s="37">
        <f t="shared" si="1"/>
        <v>135</v>
      </c>
      <c r="U72" s="35">
        <f t="shared" si="0"/>
        <v>2.11</v>
      </c>
      <c r="V72" s="38" t="s">
        <v>24</v>
      </c>
    </row>
    <row r="73" spans="2:22" ht="21.75" x14ac:dyDescent="0.25">
      <c r="B73" s="28">
        <v>60</v>
      </c>
      <c r="C73" s="29" t="s">
        <v>86</v>
      </c>
      <c r="D73" s="30">
        <v>0.85160857862530526</v>
      </c>
      <c r="E73" s="31">
        <v>15</v>
      </c>
      <c r="F73" s="32">
        <v>0.97399999999999998</v>
      </c>
      <c r="G73" s="33">
        <v>20</v>
      </c>
      <c r="H73" s="32">
        <v>0.6776041301618636</v>
      </c>
      <c r="I73" s="33">
        <v>20</v>
      </c>
      <c r="J73" s="34">
        <v>1</v>
      </c>
      <c r="K73" s="34">
        <v>5</v>
      </c>
      <c r="L73" s="34">
        <v>1</v>
      </c>
      <c r="M73" s="34">
        <v>0</v>
      </c>
      <c r="N73" s="35">
        <v>1.029087406752195E-2</v>
      </c>
      <c r="O73" s="34">
        <v>20</v>
      </c>
      <c r="P73" s="35">
        <v>0</v>
      </c>
      <c r="Q73" s="34">
        <v>20</v>
      </c>
      <c r="R73" s="34">
        <v>0</v>
      </c>
      <c r="S73" s="36">
        <v>20</v>
      </c>
      <c r="T73" s="37">
        <f t="shared" si="1"/>
        <v>120</v>
      </c>
      <c r="U73" s="35">
        <f t="shared" si="0"/>
        <v>1.88</v>
      </c>
      <c r="V73" s="38" t="s">
        <v>32</v>
      </c>
    </row>
    <row r="74" spans="2:22" ht="21.75" x14ac:dyDescent="0.25">
      <c r="B74" s="28">
        <v>61</v>
      </c>
      <c r="C74" s="29" t="s">
        <v>87</v>
      </c>
      <c r="D74" s="30">
        <v>0</v>
      </c>
      <c r="E74" s="31">
        <v>15</v>
      </c>
      <c r="F74" s="32">
        <v>0.9846253980741817</v>
      </c>
      <c r="G74" s="33">
        <v>20</v>
      </c>
      <c r="H74" s="32">
        <v>0.70592420166003766</v>
      </c>
      <c r="I74" s="33">
        <v>20</v>
      </c>
      <c r="J74" s="34">
        <v>0</v>
      </c>
      <c r="K74" s="34">
        <v>15</v>
      </c>
      <c r="L74" s="34">
        <v>0</v>
      </c>
      <c r="M74" s="34">
        <v>5</v>
      </c>
      <c r="N74" s="35">
        <v>8.2352732725463288E-3</v>
      </c>
      <c r="O74" s="34">
        <v>20</v>
      </c>
      <c r="P74" s="35">
        <v>9.6200476075203735E-4</v>
      </c>
      <c r="Q74" s="34">
        <v>20</v>
      </c>
      <c r="R74" s="34">
        <v>0</v>
      </c>
      <c r="S74" s="36">
        <v>20</v>
      </c>
      <c r="T74" s="37">
        <f t="shared" si="1"/>
        <v>135</v>
      </c>
      <c r="U74" s="35">
        <f t="shared" si="0"/>
        <v>2.11</v>
      </c>
      <c r="V74" s="38" t="s">
        <v>24</v>
      </c>
    </row>
    <row r="75" spans="2:22" ht="21.75" x14ac:dyDescent="0.25">
      <c r="B75" s="28">
        <v>62</v>
      </c>
      <c r="C75" s="29" t="s">
        <v>88</v>
      </c>
      <c r="D75" s="30">
        <v>0.1547166475112722</v>
      </c>
      <c r="E75" s="31">
        <v>15</v>
      </c>
      <c r="F75" s="32">
        <v>1</v>
      </c>
      <c r="G75" s="33">
        <v>20</v>
      </c>
      <c r="H75" s="32">
        <v>0.71048709777227725</v>
      </c>
      <c r="I75" s="33">
        <v>20</v>
      </c>
      <c r="J75" s="34">
        <v>0</v>
      </c>
      <c r="K75" s="34">
        <v>15</v>
      </c>
      <c r="L75" s="34">
        <v>0</v>
      </c>
      <c r="M75" s="34">
        <v>5</v>
      </c>
      <c r="N75" s="35">
        <v>0</v>
      </c>
      <c r="O75" s="34">
        <v>20</v>
      </c>
      <c r="P75" s="35">
        <v>0</v>
      </c>
      <c r="Q75" s="34">
        <v>20</v>
      </c>
      <c r="R75" s="34">
        <v>0</v>
      </c>
      <c r="S75" s="36">
        <v>20</v>
      </c>
      <c r="T75" s="37">
        <f t="shared" si="1"/>
        <v>135</v>
      </c>
      <c r="U75" s="35">
        <f t="shared" si="0"/>
        <v>2.11</v>
      </c>
      <c r="V75" s="38" t="s">
        <v>24</v>
      </c>
    </row>
    <row r="76" spans="2:22" ht="16.5" x14ac:dyDescent="0.25">
      <c r="B76" s="28">
        <v>63</v>
      </c>
      <c r="C76" s="29" t="s">
        <v>89</v>
      </c>
      <c r="D76" s="30">
        <v>0</v>
      </c>
      <c r="E76" s="31">
        <v>15</v>
      </c>
      <c r="F76" s="32">
        <v>0.94</v>
      </c>
      <c r="G76" s="33">
        <v>-5</v>
      </c>
      <c r="H76" s="32">
        <v>0.65400000000000003</v>
      </c>
      <c r="I76" s="33">
        <v>20</v>
      </c>
      <c r="J76" s="34">
        <v>3</v>
      </c>
      <c r="K76" s="34">
        <v>0</v>
      </c>
      <c r="L76" s="34">
        <v>0</v>
      </c>
      <c r="M76" s="34">
        <v>5</v>
      </c>
      <c r="N76" s="35">
        <v>5.6554987893396667E-3</v>
      </c>
      <c r="O76" s="34">
        <v>20</v>
      </c>
      <c r="P76" s="35">
        <v>1.3527784043197882E-2</v>
      </c>
      <c r="Q76" s="34">
        <v>20</v>
      </c>
      <c r="R76" s="34">
        <v>0</v>
      </c>
      <c r="S76" s="36">
        <v>20</v>
      </c>
      <c r="T76" s="37">
        <f t="shared" si="1"/>
        <v>95</v>
      </c>
      <c r="U76" s="35">
        <f t="shared" si="0"/>
        <v>1.48</v>
      </c>
      <c r="V76" s="38" t="s">
        <v>43</v>
      </c>
    </row>
    <row r="77" spans="2:22" ht="21.75" x14ac:dyDescent="0.25">
      <c r="B77" s="28">
        <v>64</v>
      </c>
      <c r="C77" s="29" t="s">
        <v>90</v>
      </c>
      <c r="D77" s="30">
        <v>2.6095941341736353</v>
      </c>
      <c r="E77" s="31">
        <v>15</v>
      </c>
      <c r="F77" s="32">
        <v>0.9840910857154952</v>
      </c>
      <c r="G77" s="33">
        <v>20</v>
      </c>
      <c r="H77" s="32">
        <v>0.63886131443194616</v>
      </c>
      <c r="I77" s="33">
        <v>0</v>
      </c>
      <c r="J77" s="34">
        <v>1</v>
      </c>
      <c r="K77" s="34">
        <v>5</v>
      </c>
      <c r="L77" s="34">
        <v>0</v>
      </c>
      <c r="M77" s="34">
        <v>5</v>
      </c>
      <c r="N77" s="35">
        <v>0</v>
      </c>
      <c r="O77" s="34">
        <v>20</v>
      </c>
      <c r="P77" s="35">
        <v>0</v>
      </c>
      <c r="Q77" s="34">
        <v>20</v>
      </c>
      <c r="R77" s="34">
        <v>0</v>
      </c>
      <c r="S77" s="36">
        <v>20</v>
      </c>
      <c r="T77" s="37">
        <f t="shared" si="1"/>
        <v>105</v>
      </c>
      <c r="U77" s="35">
        <f t="shared" si="0"/>
        <v>1.64</v>
      </c>
      <c r="V77" s="38" t="s">
        <v>32</v>
      </c>
    </row>
    <row r="78" spans="2:22" ht="22.5" customHeight="1" x14ac:dyDescent="0.25">
      <c r="C78" s="45"/>
      <c r="D78" s="46"/>
    </row>
    <row r="80" spans="2:22" ht="41.25" customHeight="1" x14ac:dyDescent="0.25">
      <c r="C80" s="47" t="s">
        <v>91</v>
      </c>
      <c r="D80" s="48"/>
      <c r="E80" s="48"/>
      <c r="F80" s="48"/>
      <c r="G80" s="48"/>
      <c r="H80" s="49"/>
      <c r="I80" s="49" t="s">
        <v>92</v>
      </c>
      <c r="J80" s="49"/>
    </row>
    <row r="81" spans="4:10" ht="15.75" x14ac:dyDescent="0.25">
      <c r="D81" s="49"/>
      <c r="E81" s="49"/>
      <c r="F81" s="49"/>
      <c r="G81" s="49"/>
      <c r="H81" s="49"/>
      <c r="I81" s="49"/>
      <c r="J81" s="49"/>
    </row>
  </sheetData>
  <autoFilter ref="B10:V78"/>
  <mergeCells count="15">
    <mergeCell ref="L11:M11"/>
    <mergeCell ref="N11:O11"/>
    <mergeCell ref="P11:Q11"/>
    <mergeCell ref="R11:S11"/>
    <mergeCell ref="C78:D78"/>
    <mergeCell ref="C2:C5"/>
    <mergeCell ref="E6:S8"/>
    <mergeCell ref="B10:B12"/>
    <mergeCell ref="C10:C12"/>
    <mergeCell ref="U10:U12"/>
    <mergeCell ref="V10:V12"/>
    <mergeCell ref="D11:E11"/>
    <mergeCell ref="F11:G11"/>
    <mergeCell ref="H11:I11"/>
    <mergeCell ref="J11:K11"/>
  </mergeCells>
  <pageMargins left="0.25" right="0.25" top="0.75" bottom="0.75" header="0.3" footer="0.3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Итог 9 мес.2024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Беззаботнова Светлана Николаевна</dc:creator>
  <cp:lastModifiedBy>Беззаботнова Светлана Николаевна</cp:lastModifiedBy>
  <dcterms:created xsi:type="dcterms:W3CDTF">2024-12-17T07:58:35Z</dcterms:created>
  <dcterms:modified xsi:type="dcterms:W3CDTF">2024-12-17T07:59:08Z</dcterms:modified>
</cp:coreProperties>
</file>